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EMPLEADOS FIJOS FEBRERO 2024" sheetId="5" r:id="rId1"/>
  </sheets>
  <definedNames>
    <definedName name="_xlnm._FilterDatabase" localSheetId="0" hidden="1">'MT EMPLEADOS FIJOS FEBRERO 2024'!$A$1:$T$887</definedName>
    <definedName name="_xlnm.Print_Area" localSheetId="0">'MT EMPLEADOS FIJOS FEBRERO 2024'!$A$1:$T$937</definedName>
  </definedNames>
  <calcPr calcId="162913"/>
</workbook>
</file>

<file path=xl/calcChain.xml><?xml version="1.0" encoding="utf-8"?>
<calcChain xmlns="http://schemas.openxmlformats.org/spreadsheetml/2006/main">
  <c r="G88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P723" i="5"/>
  <c r="Q723" i="5"/>
  <c r="S723" i="5" s="1"/>
  <c r="K723" i="5"/>
  <c r="R723" i="5" s="1"/>
  <c r="N723" i="5"/>
  <c r="H47" i="5" l="1"/>
  <c r="H887" i="5" s="1"/>
  <c r="P722" i="5" l="1"/>
  <c r="Q722" i="5"/>
  <c r="S722" i="5" s="1"/>
  <c r="K722" i="5"/>
  <c r="N722" i="5"/>
  <c r="R722" i="5" l="1"/>
  <c r="J887" i="5"/>
  <c r="P382" i="5" l="1"/>
  <c r="Q382" i="5"/>
  <c r="S382" i="5" s="1"/>
  <c r="K382" i="5"/>
  <c r="N382" i="5"/>
  <c r="P857" i="5"/>
  <c r="Q857" i="5"/>
  <c r="S857" i="5" s="1"/>
  <c r="K857" i="5"/>
  <c r="N857" i="5"/>
  <c r="R857" i="5" l="1"/>
  <c r="R382" i="5"/>
  <c r="P243" i="5"/>
  <c r="Q243" i="5"/>
  <c r="S243" i="5" s="1"/>
  <c r="K243" i="5"/>
  <c r="N243" i="5"/>
  <c r="P207" i="5"/>
  <c r="Q207" i="5"/>
  <c r="S207" i="5" s="1"/>
  <c r="K207" i="5"/>
  <c r="N207" i="5"/>
  <c r="P241" i="5"/>
  <c r="Q241" i="5"/>
  <c r="S241" i="5" s="1"/>
  <c r="K241" i="5"/>
  <c r="N241" i="5"/>
  <c r="P240" i="5"/>
  <c r="Q240" i="5"/>
  <c r="S240" i="5" s="1"/>
  <c r="K240" i="5"/>
  <c r="N240" i="5"/>
  <c r="Q17" i="5"/>
  <c r="S17" i="5" s="1"/>
  <c r="P17" i="5"/>
  <c r="K17" i="5"/>
  <c r="N17" i="5"/>
  <c r="R241" i="5" l="1"/>
  <c r="R243" i="5"/>
  <c r="R17" i="5"/>
  <c r="R207" i="5"/>
  <c r="R240" i="5"/>
  <c r="P603" i="5" l="1"/>
  <c r="Q603" i="5"/>
  <c r="S603" i="5" s="1"/>
  <c r="K603" i="5"/>
  <c r="N603" i="5"/>
  <c r="P741" i="5"/>
  <c r="Q741" i="5"/>
  <c r="S741" i="5" s="1"/>
  <c r="K741" i="5"/>
  <c r="N741" i="5"/>
  <c r="Q756" i="5"/>
  <c r="S756" i="5" s="1"/>
  <c r="P756" i="5"/>
  <c r="K756" i="5"/>
  <c r="N756" i="5"/>
  <c r="R741" i="5" l="1"/>
  <c r="R756" i="5"/>
  <c r="R603" i="5"/>
  <c r="Q227" i="5"/>
  <c r="S227" i="5" s="1"/>
  <c r="P227" i="5"/>
  <c r="K227" i="5"/>
  <c r="N227" i="5"/>
  <c r="R227" i="5" l="1"/>
  <c r="P45" i="5"/>
  <c r="Q45" i="5"/>
  <c r="S45" i="5" s="1"/>
  <c r="K45" i="5"/>
  <c r="N45" i="5"/>
  <c r="P206" i="5"/>
  <c r="Q206" i="5"/>
  <c r="S206" i="5" s="1"/>
  <c r="K206" i="5"/>
  <c r="N206" i="5"/>
  <c r="P357" i="5"/>
  <c r="Q357" i="5"/>
  <c r="S357" i="5" s="1"/>
  <c r="K357" i="5"/>
  <c r="N357" i="5"/>
  <c r="R206" i="5" l="1"/>
  <c r="R357" i="5"/>
  <c r="R45" i="5"/>
  <c r="M887" i="5" l="1"/>
  <c r="Q205" i="5" l="1"/>
  <c r="S205" i="5" s="1"/>
  <c r="P205" i="5"/>
  <c r="K205" i="5"/>
  <c r="N205" i="5"/>
  <c r="Q239" i="5"/>
  <c r="S239" i="5" s="1"/>
  <c r="P239" i="5"/>
  <c r="K239" i="5"/>
  <c r="N239" i="5"/>
  <c r="Q238" i="5"/>
  <c r="S238" i="5" s="1"/>
  <c r="P238" i="5"/>
  <c r="K238" i="5"/>
  <c r="N238" i="5"/>
  <c r="P131" i="5"/>
  <c r="Q131" i="5"/>
  <c r="S131" i="5" s="1"/>
  <c r="K131" i="5"/>
  <c r="N131" i="5"/>
  <c r="Q237" i="5"/>
  <c r="S237" i="5" s="1"/>
  <c r="P237" i="5"/>
  <c r="K237" i="5"/>
  <c r="N237" i="5"/>
  <c r="P236" i="5"/>
  <c r="Q236" i="5"/>
  <c r="S236" i="5" s="1"/>
  <c r="K236" i="5"/>
  <c r="N236" i="5"/>
  <c r="P99" i="5"/>
  <c r="Q99" i="5"/>
  <c r="S99" i="5" s="1"/>
  <c r="K99" i="5"/>
  <c r="N99" i="5"/>
  <c r="R236" i="5" l="1"/>
  <c r="R205" i="5"/>
  <c r="R131" i="5"/>
  <c r="R238" i="5"/>
  <c r="R237" i="5"/>
  <c r="R239" i="5"/>
  <c r="R99" i="5"/>
  <c r="P90" i="5"/>
  <c r="Q90" i="5"/>
  <c r="S90" i="5" s="1"/>
  <c r="K90" i="5"/>
  <c r="N90" i="5"/>
  <c r="R90" i="5" l="1"/>
  <c r="P753" i="5"/>
  <c r="Q753" i="5"/>
  <c r="S753" i="5" s="1"/>
  <c r="K753" i="5"/>
  <c r="N753" i="5"/>
  <c r="R753" i="5" l="1"/>
  <c r="K250" i="5"/>
  <c r="N250" i="5"/>
  <c r="P250" i="5"/>
  <c r="Q250" i="5"/>
  <c r="S250" i="5" s="1"/>
  <c r="R250" i="5" l="1"/>
  <c r="Q165" i="5"/>
  <c r="S165" i="5" s="1"/>
  <c r="P165" i="5"/>
  <c r="N165" i="5"/>
  <c r="K165" i="5"/>
  <c r="P282" i="5"/>
  <c r="Q282" i="5"/>
  <c r="S282" i="5" s="1"/>
  <c r="K282" i="5"/>
  <c r="N282" i="5"/>
  <c r="R282" i="5" l="1"/>
  <c r="R165" i="5"/>
  <c r="P834" i="5"/>
  <c r="Q834" i="5"/>
  <c r="S834" i="5" s="1"/>
  <c r="K834" i="5"/>
  <c r="N834" i="5"/>
  <c r="P356" i="5"/>
  <c r="Q356" i="5"/>
  <c r="S356" i="5" s="1"/>
  <c r="K356" i="5"/>
  <c r="N356" i="5"/>
  <c r="P843" i="5"/>
  <c r="Q843" i="5"/>
  <c r="S843" i="5" s="1"/>
  <c r="K843" i="5"/>
  <c r="N843" i="5"/>
  <c r="P686" i="5"/>
  <c r="P685" i="5"/>
  <c r="Q686" i="5"/>
  <c r="S686" i="5" s="1"/>
  <c r="K686" i="5"/>
  <c r="N686" i="5"/>
  <c r="P700" i="5"/>
  <c r="Q700" i="5"/>
  <c r="S700" i="5" s="1"/>
  <c r="K700" i="5"/>
  <c r="N700" i="5"/>
  <c r="P605" i="5"/>
  <c r="Q605" i="5"/>
  <c r="S605" i="5" s="1"/>
  <c r="K605" i="5"/>
  <c r="N605" i="5"/>
  <c r="R834" i="5" l="1"/>
  <c r="R843" i="5"/>
  <c r="R356" i="5"/>
  <c r="R686" i="5"/>
  <c r="R700" i="5"/>
  <c r="R605" i="5"/>
  <c r="Q612" i="5"/>
  <c r="S612" i="5" s="1"/>
  <c r="P612" i="5"/>
  <c r="K612" i="5"/>
  <c r="N612" i="5"/>
  <c r="Q773" i="5"/>
  <c r="S773" i="5" s="1"/>
  <c r="P773" i="5"/>
  <c r="K773" i="5"/>
  <c r="N773" i="5"/>
  <c r="R773" i="5" l="1"/>
  <c r="R612" i="5"/>
  <c r="Q182" i="5"/>
  <c r="S182" i="5" s="1"/>
  <c r="P182" i="5"/>
  <c r="K182" i="5"/>
  <c r="N182" i="5"/>
  <c r="Q141" i="5"/>
  <c r="S141" i="5" s="1"/>
  <c r="P141" i="5"/>
  <c r="K141" i="5"/>
  <c r="N141" i="5"/>
  <c r="R141" i="5" l="1"/>
  <c r="R182" i="5"/>
  <c r="P351" i="5"/>
  <c r="Q351" i="5"/>
  <c r="S351" i="5" s="1"/>
  <c r="K351" i="5"/>
  <c r="N351" i="5"/>
  <c r="P333" i="5"/>
  <c r="Q333" i="5"/>
  <c r="S333" i="5" s="1"/>
  <c r="K333" i="5"/>
  <c r="N333" i="5"/>
  <c r="R351" i="5" l="1"/>
  <c r="R333" i="5"/>
  <c r="Q34" i="5"/>
  <c r="S34" i="5" s="1"/>
  <c r="P34" i="5"/>
  <c r="K34" i="5"/>
  <c r="N34" i="5"/>
  <c r="R34" i="5" l="1"/>
  <c r="P53" i="5" l="1"/>
  <c r="Q53" i="5"/>
  <c r="S53" i="5" s="1"/>
  <c r="K53" i="5"/>
  <c r="N53" i="5"/>
  <c r="P27" i="5"/>
  <c r="Q27" i="5"/>
  <c r="S27" i="5" s="1"/>
  <c r="K27" i="5"/>
  <c r="N27" i="5"/>
  <c r="R53" i="5" l="1"/>
  <c r="R27" i="5"/>
  <c r="Q383" i="5"/>
  <c r="S383" i="5" s="1"/>
  <c r="P383" i="5"/>
  <c r="N383" i="5"/>
  <c r="K383" i="5"/>
  <c r="Q812" i="5"/>
  <c r="S812" i="5" s="1"/>
  <c r="P812" i="5"/>
  <c r="N812" i="5"/>
  <c r="K812" i="5"/>
  <c r="Q658" i="5"/>
  <c r="S658" i="5" s="1"/>
  <c r="P658" i="5"/>
  <c r="K658" i="5"/>
  <c r="N658" i="5"/>
  <c r="Q604" i="5"/>
  <c r="S604" i="5" s="1"/>
  <c r="P604" i="5"/>
  <c r="K604" i="5"/>
  <c r="N604" i="5"/>
  <c r="R812" i="5" l="1"/>
  <c r="R658" i="5"/>
  <c r="R383" i="5"/>
  <c r="R604" i="5"/>
  <c r="Q232" i="5" l="1"/>
  <c r="S232" i="5" s="1"/>
  <c r="P232" i="5"/>
  <c r="N232" i="5"/>
  <c r="K232" i="5"/>
  <c r="Q350" i="5"/>
  <c r="S350" i="5" s="1"/>
  <c r="P350" i="5"/>
  <c r="N350" i="5"/>
  <c r="K350" i="5"/>
  <c r="R232" i="5" l="1"/>
  <c r="R350" i="5"/>
  <c r="Q693" i="5" l="1"/>
  <c r="S693" i="5" s="1"/>
  <c r="P693" i="5"/>
  <c r="K693" i="5"/>
  <c r="N693" i="5"/>
  <c r="Q835" i="5"/>
  <c r="S835" i="5" s="1"/>
  <c r="P835" i="5"/>
  <c r="N835" i="5"/>
  <c r="K835" i="5"/>
  <c r="Q235" i="5"/>
  <c r="S235" i="5" s="1"/>
  <c r="P235" i="5"/>
  <c r="N235" i="5"/>
  <c r="K235" i="5"/>
  <c r="R693" i="5" l="1"/>
  <c r="R835" i="5"/>
  <c r="R235" i="5"/>
  <c r="Q234" i="5"/>
  <c r="S234" i="5" s="1"/>
  <c r="P234" i="5"/>
  <c r="K234" i="5"/>
  <c r="N234" i="5"/>
  <c r="R234" i="5" l="1"/>
  <c r="Q36" i="5" l="1"/>
  <c r="S36" i="5" s="1"/>
  <c r="P36" i="5"/>
  <c r="K36" i="5"/>
  <c r="N36" i="5"/>
  <c r="R36" i="5" l="1"/>
  <c r="P543" i="5"/>
  <c r="Q543" i="5"/>
  <c r="S543" i="5" s="1"/>
  <c r="K543" i="5"/>
  <c r="N543" i="5"/>
  <c r="R543" i="5" l="1"/>
  <c r="Q262" i="5"/>
  <c r="S262" i="5" s="1"/>
  <c r="P262" i="5"/>
  <c r="K262" i="5"/>
  <c r="N262" i="5"/>
  <c r="R262" i="5" l="1"/>
  <c r="Q26" i="5"/>
  <c r="S26" i="5" s="1"/>
  <c r="P26" i="5"/>
  <c r="N26" i="5"/>
  <c r="K26" i="5"/>
  <c r="Q25" i="5"/>
  <c r="S25" i="5" s="1"/>
  <c r="P25" i="5"/>
  <c r="N25" i="5"/>
  <c r="K25" i="5"/>
  <c r="R26" i="5" l="1"/>
  <c r="R25" i="5"/>
  <c r="K862" i="5" l="1"/>
  <c r="Q744" i="5" l="1"/>
  <c r="S744" i="5" s="1"/>
  <c r="P744" i="5"/>
  <c r="N744" i="5"/>
  <c r="Q743" i="5"/>
  <c r="S743" i="5" s="1"/>
  <c r="P743" i="5"/>
  <c r="N743" i="5"/>
  <c r="K744" i="5"/>
  <c r="K743" i="5"/>
  <c r="R743" i="5" l="1"/>
  <c r="R744" i="5"/>
  <c r="Q542" i="5" l="1"/>
  <c r="S542" i="5" s="1"/>
  <c r="P542" i="5"/>
  <c r="K542" i="5"/>
  <c r="N542" i="5"/>
  <c r="R542" i="5" l="1"/>
  <c r="Q181" i="5"/>
  <c r="S181" i="5" s="1"/>
  <c r="P181" i="5"/>
  <c r="N181" i="5"/>
  <c r="K181" i="5"/>
  <c r="Q233" i="5"/>
  <c r="S233" i="5" s="1"/>
  <c r="P233" i="5"/>
  <c r="N233" i="5"/>
  <c r="K233" i="5"/>
  <c r="R181" i="5" l="1"/>
  <c r="R233" i="5"/>
  <c r="Q354" i="5" l="1"/>
  <c r="S354" i="5" s="1"/>
  <c r="P354" i="5"/>
  <c r="N354" i="5"/>
  <c r="K354" i="5"/>
  <c r="R354" i="5" l="1"/>
  <c r="P749" i="5" l="1"/>
  <c r="Q749" i="5"/>
  <c r="S749" i="5" s="1"/>
  <c r="K749" i="5"/>
  <c r="N749" i="5"/>
  <c r="Q506" i="5"/>
  <c r="S506" i="5" s="1"/>
  <c r="P506" i="5"/>
  <c r="N506" i="5"/>
  <c r="K506" i="5"/>
  <c r="Q134" i="5"/>
  <c r="S134" i="5" s="1"/>
  <c r="P134" i="5"/>
  <c r="N134" i="5"/>
  <c r="K134" i="5"/>
  <c r="Q785" i="5"/>
  <c r="P785" i="5"/>
  <c r="N785" i="5"/>
  <c r="K785" i="5"/>
  <c r="R749" i="5" l="1"/>
  <c r="R506" i="5"/>
  <c r="R134" i="5"/>
  <c r="R785" i="5"/>
  <c r="P505" i="5"/>
  <c r="Q505" i="5"/>
  <c r="S505" i="5" s="1"/>
  <c r="K505" i="5"/>
  <c r="N505" i="5"/>
  <c r="P807" i="5"/>
  <c r="Q807" i="5"/>
  <c r="S807" i="5" s="1"/>
  <c r="K807" i="5"/>
  <c r="N807" i="5"/>
  <c r="P381" i="5"/>
  <c r="Q381" i="5"/>
  <c r="S381" i="5" s="1"/>
  <c r="K381" i="5"/>
  <c r="N381" i="5"/>
  <c r="P204" i="5"/>
  <c r="Q204" i="5"/>
  <c r="S204" i="5" s="1"/>
  <c r="K204" i="5"/>
  <c r="N204" i="5"/>
  <c r="P180" i="5"/>
  <c r="Q180" i="5"/>
  <c r="S180" i="5" s="1"/>
  <c r="K180" i="5"/>
  <c r="N180" i="5"/>
  <c r="P203" i="5"/>
  <c r="Q203" i="5"/>
  <c r="S203" i="5" s="1"/>
  <c r="K203" i="5"/>
  <c r="N203" i="5"/>
  <c r="Q202" i="5"/>
  <c r="S202" i="5" s="1"/>
  <c r="Q201" i="5"/>
  <c r="S201" i="5" s="1"/>
  <c r="P202" i="5"/>
  <c r="P231" i="5"/>
  <c r="Q231" i="5"/>
  <c r="S231" i="5" s="1"/>
  <c r="K231" i="5"/>
  <c r="N231" i="5"/>
  <c r="K202" i="5"/>
  <c r="N202" i="5"/>
  <c r="P201" i="5"/>
  <c r="K201" i="5"/>
  <c r="N201" i="5"/>
  <c r="P355" i="5"/>
  <c r="Q355" i="5"/>
  <c r="S355" i="5" s="1"/>
  <c r="K355" i="5"/>
  <c r="N355" i="5"/>
  <c r="K16" i="5"/>
  <c r="R505" i="5" l="1"/>
  <c r="R807" i="5"/>
  <c r="R381" i="5"/>
  <c r="R203" i="5"/>
  <c r="R180" i="5"/>
  <c r="R204" i="5"/>
  <c r="R231" i="5"/>
  <c r="R202" i="5"/>
  <c r="R355" i="5"/>
  <c r="R201" i="5"/>
  <c r="Q50" i="5"/>
  <c r="S50" i="5" s="1"/>
  <c r="P50" i="5"/>
  <c r="N50" i="5"/>
  <c r="K50" i="5"/>
  <c r="K359" i="5"/>
  <c r="N359" i="5"/>
  <c r="P359" i="5"/>
  <c r="Q359" i="5"/>
  <c r="S359" i="5" s="1"/>
  <c r="P52" i="5"/>
  <c r="Q52" i="5"/>
  <c r="S52" i="5" s="1"/>
  <c r="K52" i="5"/>
  <c r="N52" i="5"/>
  <c r="R50" i="5" l="1"/>
  <c r="R52" i="5"/>
  <c r="R359" i="5"/>
  <c r="Q267" i="5"/>
  <c r="S267" i="5" s="1"/>
  <c r="P267" i="5"/>
  <c r="N267" i="5"/>
  <c r="K267" i="5"/>
  <c r="Q200" i="5"/>
  <c r="S200" i="5" s="1"/>
  <c r="P200" i="5"/>
  <c r="N200" i="5"/>
  <c r="K200" i="5"/>
  <c r="Q199" i="5"/>
  <c r="S199" i="5" s="1"/>
  <c r="P199" i="5"/>
  <c r="N199" i="5"/>
  <c r="K199" i="5"/>
  <c r="Q198" i="5"/>
  <c r="S198" i="5" s="1"/>
  <c r="P198" i="5"/>
  <c r="N198" i="5"/>
  <c r="K198" i="5"/>
  <c r="Q197" i="5"/>
  <c r="S197" i="5" s="1"/>
  <c r="P197" i="5"/>
  <c r="N197" i="5"/>
  <c r="K197" i="5"/>
  <c r="R198" i="5" l="1"/>
  <c r="R267" i="5"/>
  <c r="R197" i="5"/>
  <c r="R200" i="5"/>
  <c r="R199" i="5"/>
  <c r="Q353" i="5"/>
  <c r="S353" i="5" s="1"/>
  <c r="P353" i="5"/>
  <c r="N353" i="5"/>
  <c r="K353" i="5"/>
  <c r="R353" i="5" l="1"/>
  <c r="P874" i="5"/>
  <c r="Q874" i="5"/>
  <c r="S874" i="5" s="1"/>
  <c r="K874" i="5"/>
  <c r="N874" i="5"/>
  <c r="R874" i="5" l="1"/>
  <c r="Q51" i="5"/>
  <c r="S51" i="5" s="1"/>
  <c r="P51" i="5"/>
  <c r="K51" i="5"/>
  <c r="N51" i="5"/>
  <c r="Q514" i="5"/>
  <c r="S514" i="5" s="1"/>
  <c r="P514" i="5"/>
  <c r="N514" i="5"/>
  <c r="K514" i="5"/>
  <c r="Q754" i="5"/>
  <c r="S754" i="5" s="1"/>
  <c r="P754" i="5"/>
  <c r="N754" i="5"/>
  <c r="K754" i="5"/>
  <c r="Q314" i="5"/>
  <c r="S314" i="5" s="1"/>
  <c r="K314" i="5"/>
  <c r="N314" i="5"/>
  <c r="P314" i="5"/>
  <c r="P840" i="5"/>
  <c r="Q840" i="5"/>
  <c r="S840" i="5" s="1"/>
  <c r="K840" i="5"/>
  <c r="N840" i="5"/>
  <c r="Q814" i="5"/>
  <c r="S814" i="5" s="1"/>
  <c r="P814" i="5"/>
  <c r="N814" i="5"/>
  <c r="K814" i="5"/>
  <c r="Q377" i="5"/>
  <c r="S377" i="5" s="1"/>
  <c r="P377" i="5"/>
  <c r="N377" i="5"/>
  <c r="K377" i="5"/>
  <c r="Q196" i="5"/>
  <c r="S196" i="5" s="1"/>
  <c r="P196" i="5"/>
  <c r="N196" i="5"/>
  <c r="K196" i="5"/>
  <c r="Q195" i="5"/>
  <c r="S195" i="5" s="1"/>
  <c r="P195" i="5"/>
  <c r="N195" i="5"/>
  <c r="K195" i="5"/>
  <c r="K185" i="5"/>
  <c r="N185" i="5"/>
  <c r="P185" i="5"/>
  <c r="Q185" i="5"/>
  <c r="S185" i="5" s="1"/>
  <c r="K183" i="5"/>
  <c r="N183" i="5"/>
  <c r="P183" i="5"/>
  <c r="Q183" i="5"/>
  <c r="S183" i="5" s="1"/>
  <c r="P261" i="5"/>
  <c r="Q261" i="5"/>
  <c r="S261" i="5" s="1"/>
  <c r="K261" i="5"/>
  <c r="N261" i="5"/>
  <c r="S74" i="5"/>
  <c r="N74" i="5"/>
  <c r="K74" i="5"/>
  <c r="R514" i="5" l="1"/>
  <c r="R754" i="5"/>
  <c r="R51" i="5"/>
  <c r="R314" i="5"/>
  <c r="R814" i="5"/>
  <c r="R840" i="5"/>
  <c r="R377" i="5"/>
  <c r="R196" i="5"/>
  <c r="R195" i="5"/>
  <c r="R183" i="5"/>
  <c r="R185" i="5"/>
  <c r="R74" i="5"/>
  <c r="R261" i="5"/>
  <c r="Q798" i="5"/>
  <c r="S798" i="5" s="1"/>
  <c r="P798" i="5"/>
  <c r="Q219" i="5"/>
  <c r="S219" i="5" s="1"/>
  <c r="Q188" i="5"/>
  <c r="S188" i="5" s="1"/>
  <c r="Q278" i="5" l="1"/>
  <c r="S278" i="5" s="1"/>
  <c r="P278" i="5"/>
  <c r="N278" i="5"/>
  <c r="K278" i="5"/>
  <c r="Q376" i="5"/>
  <c r="S376" i="5" s="1"/>
  <c r="Q375" i="5"/>
  <c r="S375" i="5" s="1"/>
  <c r="Q313" i="5"/>
  <c r="S313" i="5" s="1"/>
  <c r="P313" i="5"/>
  <c r="K313" i="5"/>
  <c r="N313" i="5"/>
  <c r="Q548" i="5"/>
  <c r="S548" i="5" s="1"/>
  <c r="P548" i="5"/>
  <c r="N548" i="5"/>
  <c r="K548" i="5"/>
  <c r="S73" i="5"/>
  <c r="K73" i="5"/>
  <c r="N73" i="5"/>
  <c r="Q875" i="5"/>
  <c r="S875" i="5" s="1"/>
  <c r="P875" i="5"/>
  <c r="K875" i="5"/>
  <c r="N875" i="5"/>
  <c r="R278" i="5" l="1"/>
  <c r="R313" i="5"/>
  <c r="R548" i="5"/>
  <c r="R73" i="5"/>
  <c r="R875" i="5"/>
  <c r="K730" i="5" l="1"/>
  <c r="N730" i="5"/>
  <c r="P730" i="5"/>
  <c r="Q730" i="5"/>
  <c r="S730" i="5" s="1"/>
  <c r="R730" i="5" l="1"/>
  <c r="K478" i="5"/>
  <c r="K530" i="5"/>
  <c r="K529" i="5"/>
  <c r="K527" i="5"/>
  <c r="K526" i="5"/>
  <c r="K525" i="5"/>
  <c r="K524" i="5"/>
  <c r="K523" i="5"/>
  <c r="K520" i="5"/>
  <c r="K519" i="5"/>
  <c r="K522" i="5"/>
  <c r="Q559" i="5" l="1"/>
  <c r="S559" i="5" s="1"/>
  <c r="P559" i="5"/>
  <c r="N559" i="5"/>
  <c r="K559" i="5"/>
  <c r="K798" i="5"/>
  <c r="N798" i="5"/>
  <c r="P661" i="5"/>
  <c r="Q661" i="5"/>
  <c r="S661" i="5" s="1"/>
  <c r="K661" i="5"/>
  <c r="N661" i="5"/>
  <c r="K646" i="5"/>
  <c r="N767" i="5"/>
  <c r="N768" i="5"/>
  <c r="N769" i="5"/>
  <c r="R798" i="5" l="1"/>
  <c r="R661" i="5"/>
  <c r="R559" i="5"/>
  <c r="P748" i="5"/>
  <c r="Q748" i="5"/>
  <c r="S748" i="5" s="1"/>
  <c r="K748" i="5"/>
  <c r="N748" i="5"/>
  <c r="R748" i="5" l="1"/>
  <c r="Q484" i="5"/>
  <c r="S484" i="5" s="1"/>
  <c r="P484" i="5"/>
  <c r="N484" i="5"/>
  <c r="K484" i="5"/>
  <c r="Q483" i="5"/>
  <c r="S483" i="5" s="1"/>
  <c r="P483" i="5"/>
  <c r="N483" i="5"/>
  <c r="K483" i="5"/>
  <c r="Q482" i="5"/>
  <c r="S482" i="5" s="1"/>
  <c r="P482" i="5"/>
  <c r="N482" i="5"/>
  <c r="K482" i="5"/>
  <c r="Q481" i="5"/>
  <c r="S481" i="5" s="1"/>
  <c r="P481" i="5"/>
  <c r="N481" i="5"/>
  <c r="K481" i="5"/>
  <c r="Q615" i="5"/>
  <c r="S615" i="5" s="1"/>
  <c r="P615" i="5"/>
  <c r="N615" i="5"/>
  <c r="K615" i="5"/>
  <c r="Q480" i="5"/>
  <c r="S480" i="5" s="1"/>
  <c r="P480" i="5"/>
  <c r="N480" i="5"/>
  <c r="K480" i="5"/>
  <c r="Q477" i="5"/>
  <c r="S477" i="5" s="1"/>
  <c r="P477" i="5"/>
  <c r="N477" i="5"/>
  <c r="K477" i="5"/>
  <c r="Q476" i="5"/>
  <c r="S476" i="5" s="1"/>
  <c r="P476" i="5"/>
  <c r="N476" i="5"/>
  <c r="K476" i="5"/>
  <c r="Q475" i="5"/>
  <c r="S475" i="5" s="1"/>
  <c r="P475" i="5"/>
  <c r="N475" i="5"/>
  <c r="K475" i="5"/>
  <c r="Q474" i="5"/>
  <c r="S474" i="5" s="1"/>
  <c r="P474" i="5"/>
  <c r="N474" i="5"/>
  <c r="K474" i="5"/>
  <c r="Q473" i="5"/>
  <c r="S473" i="5" s="1"/>
  <c r="P473" i="5"/>
  <c r="N473" i="5"/>
  <c r="K473" i="5"/>
  <c r="Q518" i="5"/>
  <c r="S518" i="5" s="1"/>
  <c r="P518" i="5"/>
  <c r="N518" i="5"/>
  <c r="K518" i="5"/>
  <c r="Q472" i="5"/>
  <c r="S472" i="5" s="1"/>
  <c r="P472" i="5"/>
  <c r="N472" i="5"/>
  <c r="K472" i="5"/>
  <c r="Q471" i="5"/>
  <c r="S471" i="5" s="1"/>
  <c r="P471" i="5"/>
  <c r="N471" i="5"/>
  <c r="K471" i="5"/>
  <c r="Q470" i="5"/>
  <c r="S470" i="5" s="1"/>
  <c r="P470" i="5"/>
  <c r="N470" i="5"/>
  <c r="K470" i="5"/>
  <c r="Q469" i="5"/>
  <c r="S469" i="5" s="1"/>
  <c r="P469" i="5"/>
  <c r="N469" i="5"/>
  <c r="K469" i="5"/>
  <c r="Q465" i="5"/>
  <c r="S465" i="5" s="1"/>
  <c r="P465" i="5"/>
  <c r="N465" i="5"/>
  <c r="K465" i="5"/>
  <c r="P826" i="5"/>
  <c r="Q826" i="5"/>
  <c r="S826" i="5" s="1"/>
  <c r="K826" i="5"/>
  <c r="N826" i="5"/>
  <c r="P376" i="5"/>
  <c r="K376" i="5"/>
  <c r="N376" i="5"/>
  <c r="P375" i="5"/>
  <c r="K375" i="5"/>
  <c r="N375" i="5"/>
  <c r="K374" i="5"/>
  <c r="N374" i="5"/>
  <c r="P374" i="5"/>
  <c r="Q374" i="5"/>
  <c r="S374" i="5" s="1"/>
  <c r="Q269" i="5"/>
  <c r="S269" i="5" s="1"/>
  <c r="P269" i="5"/>
  <c r="N269" i="5"/>
  <c r="K269" i="5"/>
  <c r="Q268" i="5"/>
  <c r="S268" i="5" s="1"/>
  <c r="P268" i="5"/>
  <c r="N268" i="5"/>
  <c r="K268" i="5"/>
  <c r="Q132" i="5"/>
  <c r="S132" i="5" s="1"/>
  <c r="P132" i="5"/>
  <c r="N132" i="5"/>
  <c r="K132" i="5"/>
  <c r="Q266" i="5"/>
  <c r="S266" i="5" s="1"/>
  <c r="P266" i="5"/>
  <c r="N266" i="5"/>
  <c r="K266" i="5"/>
  <c r="Q264" i="5"/>
  <c r="S264" i="5" s="1"/>
  <c r="P264" i="5"/>
  <c r="N264" i="5"/>
  <c r="K264" i="5"/>
  <c r="Q263" i="5"/>
  <c r="S263" i="5" s="1"/>
  <c r="P263" i="5"/>
  <c r="N263" i="5"/>
  <c r="K263" i="5"/>
  <c r="Q260" i="5"/>
  <c r="S260" i="5" s="1"/>
  <c r="P260" i="5"/>
  <c r="N260" i="5"/>
  <c r="K260" i="5"/>
  <c r="Q259" i="5"/>
  <c r="S259" i="5" s="1"/>
  <c r="P259" i="5"/>
  <c r="N259" i="5"/>
  <c r="K259" i="5"/>
  <c r="Q258" i="5"/>
  <c r="S258" i="5" s="1"/>
  <c r="P258" i="5"/>
  <c r="N258" i="5"/>
  <c r="K258" i="5"/>
  <c r="Q257" i="5"/>
  <c r="S257" i="5" s="1"/>
  <c r="P257" i="5"/>
  <c r="N257" i="5"/>
  <c r="K257" i="5"/>
  <c r="Q256" i="5"/>
  <c r="S256" i="5" s="1"/>
  <c r="P256" i="5"/>
  <c r="N256" i="5"/>
  <c r="K256" i="5"/>
  <c r="Q255" i="5"/>
  <c r="S255" i="5" s="1"/>
  <c r="P255" i="5"/>
  <c r="N255" i="5"/>
  <c r="K255" i="5"/>
  <c r="Q254" i="5"/>
  <c r="S254" i="5" s="1"/>
  <c r="P254" i="5"/>
  <c r="N254" i="5"/>
  <c r="K254" i="5"/>
  <c r="Q253" i="5"/>
  <c r="S253" i="5" s="1"/>
  <c r="P253" i="5"/>
  <c r="N253" i="5"/>
  <c r="K253" i="5"/>
  <c r="Q252" i="5"/>
  <c r="S252" i="5" s="1"/>
  <c r="P252" i="5"/>
  <c r="N252" i="5"/>
  <c r="K252" i="5"/>
  <c r="Q251" i="5"/>
  <c r="S251" i="5" s="1"/>
  <c r="P251" i="5"/>
  <c r="N251" i="5"/>
  <c r="K251" i="5"/>
  <c r="Q249" i="5"/>
  <c r="S249" i="5" s="1"/>
  <c r="P249" i="5"/>
  <c r="N249" i="5"/>
  <c r="K249" i="5"/>
  <c r="Q248" i="5"/>
  <c r="S248" i="5" s="1"/>
  <c r="P248" i="5"/>
  <c r="N248" i="5"/>
  <c r="K248" i="5"/>
  <c r="Q247" i="5"/>
  <c r="S247" i="5" s="1"/>
  <c r="P247" i="5"/>
  <c r="N247" i="5"/>
  <c r="K247" i="5"/>
  <c r="Q246" i="5"/>
  <c r="S246" i="5" s="1"/>
  <c r="P246" i="5"/>
  <c r="N246" i="5"/>
  <c r="K246" i="5"/>
  <c r="Q245" i="5"/>
  <c r="S245" i="5" s="1"/>
  <c r="P245" i="5"/>
  <c r="N245" i="5"/>
  <c r="K245" i="5"/>
  <c r="Q244" i="5"/>
  <c r="S244" i="5" s="1"/>
  <c r="P244" i="5"/>
  <c r="N244" i="5"/>
  <c r="K244" i="5"/>
  <c r="Q242" i="5"/>
  <c r="S242" i="5" s="1"/>
  <c r="P242" i="5"/>
  <c r="N242" i="5"/>
  <c r="K242" i="5"/>
  <c r="Q230" i="5"/>
  <c r="S230" i="5" s="1"/>
  <c r="P230" i="5"/>
  <c r="N230" i="5"/>
  <c r="K230" i="5"/>
  <c r="Q229" i="5"/>
  <c r="S229" i="5" s="1"/>
  <c r="P229" i="5"/>
  <c r="N229" i="5"/>
  <c r="K229" i="5"/>
  <c r="Q228" i="5"/>
  <c r="S228" i="5" s="1"/>
  <c r="P228" i="5"/>
  <c r="N228" i="5"/>
  <c r="K228" i="5"/>
  <c r="Q226" i="5"/>
  <c r="S226" i="5" s="1"/>
  <c r="P226" i="5"/>
  <c r="N226" i="5"/>
  <c r="K226" i="5"/>
  <c r="Q225" i="5"/>
  <c r="S225" i="5" s="1"/>
  <c r="P225" i="5"/>
  <c r="N225" i="5"/>
  <c r="K225" i="5"/>
  <c r="Q216" i="5"/>
  <c r="P216" i="5"/>
  <c r="N216" i="5"/>
  <c r="K216" i="5"/>
  <c r="Q224" i="5"/>
  <c r="S224" i="5" s="1"/>
  <c r="P224" i="5"/>
  <c r="N224" i="5"/>
  <c r="K224" i="5"/>
  <c r="Q223" i="5"/>
  <c r="S223" i="5" s="1"/>
  <c r="P223" i="5"/>
  <c r="N223" i="5"/>
  <c r="K223" i="5"/>
  <c r="Q222" i="5"/>
  <c r="S222" i="5" s="1"/>
  <c r="P222" i="5"/>
  <c r="N222" i="5"/>
  <c r="K222" i="5"/>
  <c r="Q221" i="5"/>
  <c r="S221" i="5" s="1"/>
  <c r="P221" i="5"/>
  <c r="N221" i="5"/>
  <c r="K221" i="5"/>
  <c r="Q220" i="5"/>
  <c r="S220" i="5" s="1"/>
  <c r="P220" i="5"/>
  <c r="N220" i="5"/>
  <c r="K220" i="5"/>
  <c r="P219" i="5"/>
  <c r="N219" i="5"/>
  <c r="K219" i="5"/>
  <c r="Q218" i="5"/>
  <c r="S218" i="5" s="1"/>
  <c r="P218" i="5"/>
  <c r="N218" i="5"/>
  <c r="K218" i="5"/>
  <c r="Q217" i="5"/>
  <c r="S217" i="5" s="1"/>
  <c r="P217" i="5"/>
  <c r="N217" i="5"/>
  <c r="K217" i="5"/>
  <c r="Q215" i="5"/>
  <c r="S215" i="5" s="1"/>
  <c r="P215" i="5"/>
  <c r="N215" i="5"/>
  <c r="K215" i="5"/>
  <c r="Q214" i="5"/>
  <c r="S214" i="5" s="1"/>
  <c r="P214" i="5"/>
  <c r="N214" i="5"/>
  <c r="K214" i="5"/>
  <c r="Q213" i="5"/>
  <c r="S213" i="5" s="1"/>
  <c r="P213" i="5"/>
  <c r="N213" i="5"/>
  <c r="K213" i="5"/>
  <c r="Q212" i="5"/>
  <c r="S212" i="5" s="1"/>
  <c r="P212" i="5"/>
  <c r="N212" i="5"/>
  <c r="K212" i="5"/>
  <c r="Q211" i="5"/>
  <c r="S211" i="5" s="1"/>
  <c r="P211" i="5"/>
  <c r="N211" i="5"/>
  <c r="K211" i="5"/>
  <c r="Q159" i="5"/>
  <c r="S159" i="5" s="1"/>
  <c r="P159" i="5"/>
  <c r="N159" i="5"/>
  <c r="K159" i="5"/>
  <c r="Q210" i="5"/>
  <c r="S210" i="5" s="1"/>
  <c r="P210" i="5"/>
  <c r="N210" i="5"/>
  <c r="K210" i="5"/>
  <c r="Q209" i="5"/>
  <c r="S209" i="5" s="1"/>
  <c r="P209" i="5"/>
  <c r="N209" i="5"/>
  <c r="K209" i="5"/>
  <c r="Q208" i="5"/>
  <c r="P208" i="5"/>
  <c r="N208" i="5"/>
  <c r="K208" i="5"/>
  <c r="P188" i="5"/>
  <c r="N188" i="5"/>
  <c r="K188" i="5"/>
  <c r="Q877" i="5"/>
  <c r="S877" i="5" s="1"/>
  <c r="P877" i="5"/>
  <c r="N877" i="5"/>
  <c r="K877" i="5"/>
  <c r="Q194" i="5"/>
  <c r="S194" i="5" s="1"/>
  <c r="P194" i="5"/>
  <c r="N194" i="5"/>
  <c r="K194" i="5"/>
  <c r="Q193" i="5"/>
  <c r="S193" i="5" s="1"/>
  <c r="P193" i="5"/>
  <c r="N193" i="5"/>
  <c r="K193" i="5"/>
  <c r="Q187" i="5"/>
  <c r="S187" i="5" s="1"/>
  <c r="P187" i="5"/>
  <c r="N187" i="5"/>
  <c r="K187" i="5"/>
  <c r="Q192" i="5"/>
  <c r="S192" i="5" s="1"/>
  <c r="P192" i="5"/>
  <c r="N192" i="5"/>
  <c r="K192" i="5"/>
  <c r="Q191" i="5"/>
  <c r="S191" i="5" s="1"/>
  <c r="P191" i="5"/>
  <c r="N191" i="5"/>
  <c r="K191" i="5"/>
  <c r="Q190" i="5"/>
  <c r="S190" i="5" s="1"/>
  <c r="P190" i="5"/>
  <c r="N190" i="5"/>
  <c r="K190" i="5"/>
  <c r="Q189" i="5"/>
  <c r="S189" i="5" s="1"/>
  <c r="P189" i="5"/>
  <c r="N189" i="5"/>
  <c r="K189" i="5"/>
  <c r="Q186" i="5"/>
  <c r="S186" i="5" s="1"/>
  <c r="P186" i="5"/>
  <c r="N186" i="5"/>
  <c r="K186" i="5"/>
  <c r="Q184" i="5"/>
  <c r="S184" i="5" s="1"/>
  <c r="P184" i="5"/>
  <c r="N184" i="5"/>
  <c r="K184" i="5"/>
  <c r="Q179" i="5"/>
  <c r="S179" i="5" s="1"/>
  <c r="P179" i="5"/>
  <c r="N179" i="5"/>
  <c r="K179" i="5"/>
  <c r="Q178" i="5"/>
  <c r="S178" i="5" s="1"/>
  <c r="P178" i="5"/>
  <c r="N178" i="5"/>
  <c r="K178" i="5"/>
  <c r="Q177" i="5"/>
  <c r="S177" i="5" s="1"/>
  <c r="P177" i="5"/>
  <c r="N177" i="5"/>
  <c r="K177" i="5"/>
  <c r="Q176" i="5"/>
  <c r="S176" i="5" s="1"/>
  <c r="P176" i="5"/>
  <c r="N176" i="5"/>
  <c r="K176" i="5"/>
  <c r="Q175" i="5"/>
  <c r="S175" i="5" s="1"/>
  <c r="P175" i="5"/>
  <c r="N175" i="5"/>
  <c r="K175" i="5"/>
  <c r="Q174" i="5"/>
  <c r="S174" i="5" s="1"/>
  <c r="P174" i="5"/>
  <c r="N174" i="5"/>
  <c r="K174" i="5"/>
  <c r="Q173" i="5"/>
  <c r="S173" i="5" s="1"/>
  <c r="P173" i="5"/>
  <c r="N173" i="5"/>
  <c r="K173" i="5"/>
  <c r="Q145" i="5"/>
  <c r="S145" i="5" s="1"/>
  <c r="P145" i="5"/>
  <c r="N145" i="5"/>
  <c r="K145" i="5"/>
  <c r="Q172" i="5"/>
  <c r="S172" i="5" s="1"/>
  <c r="P172" i="5"/>
  <c r="N172" i="5"/>
  <c r="K172" i="5"/>
  <c r="Q171" i="5"/>
  <c r="S171" i="5" s="1"/>
  <c r="P171" i="5"/>
  <c r="N171" i="5"/>
  <c r="K171" i="5"/>
  <c r="Q170" i="5"/>
  <c r="S170" i="5" s="1"/>
  <c r="P170" i="5"/>
  <c r="N170" i="5"/>
  <c r="K170" i="5"/>
  <c r="Q169" i="5"/>
  <c r="S169" i="5" s="1"/>
  <c r="P169" i="5"/>
  <c r="N169" i="5"/>
  <c r="K169" i="5"/>
  <c r="Q168" i="5"/>
  <c r="S168" i="5" s="1"/>
  <c r="P168" i="5"/>
  <c r="N168" i="5"/>
  <c r="K168" i="5"/>
  <c r="Q167" i="5"/>
  <c r="S167" i="5" s="1"/>
  <c r="P167" i="5"/>
  <c r="N167" i="5"/>
  <c r="K167" i="5"/>
  <c r="Q166" i="5"/>
  <c r="S166" i="5" s="1"/>
  <c r="P166" i="5"/>
  <c r="N166" i="5"/>
  <c r="K166" i="5"/>
  <c r="Q164" i="5"/>
  <c r="S164" i="5" s="1"/>
  <c r="P164" i="5"/>
  <c r="N164" i="5"/>
  <c r="K164" i="5"/>
  <c r="Q163" i="5"/>
  <c r="S163" i="5" s="1"/>
  <c r="P163" i="5"/>
  <c r="N163" i="5"/>
  <c r="K163" i="5"/>
  <c r="Q162" i="5"/>
  <c r="S162" i="5" s="1"/>
  <c r="P162" i="5"/>
  <c r="N162" i="5"/>
  <c r="K162" i="5"/>
  <c r="Q161" i="5"/>
  <c r="S161" i="5" s="1"/>
  <c r="P161" i="5"/>
  <c r="N161" i="5"/>
  <c r="K161" i="5"/>
  <c r="Q160" i="5"/>
  <c r="S160" i="5" s="1"/>
  <c r="P160" i="5"/>
  <c r="N160" i="5"/>
  <c r="K160" i="5"/>
  <c r="Q158" i="5"/>
  <c r="S158" i="5" s="1"/>
  <c r="P158" i="5"/>
  <c r="N158" i="5"/>
  <c r="K158" i="5"/>
  <c r="Q157" i="5"/>
  <c r="S157" i="5" s="1"/>
  <c r="P157" i="5"/>
  <c r="N157" i="5"/>
  <c r="K157" i="5"/>
  <c r="Q155" i="5"/>
  <c r="S155" i="5" s="1"/>
  <c r="P155" i="5"/>
  <c r="N155" i="5"/>
  <c r="K155" i="5"/>
  <c r="Q154" i="5"/>
  <c r="S154" i="5" s="1"/>
  <c r="P154" i="5"/>
  <c r="N154" i="5"/>
  <c r="K154" i="5"/>
  <c r="Q153" i="5"/>
  <c r="S153" i="5" s="1"/>
  <c r="P153" i="5"/>
  <c r="N153" i="5"/>
  <c r="K153" i="5"/>
  <c r="Q152" i="5"/>
  <c r="S152" i="5" s="1"/>
  <c r="P152" i="5"/>
  <c r="N152" i="5"/>
  <c r="K152" i="5"/>
  <c r="Q151" i="5"/>
  <c r="S151" i="5" s="1"/>
  <c r="P151" i="5"/>
  <c r="N151" i="5"/>
  <c r="K151" i="5"/>
  <c r="Q150" i="5"/>
  <c r="S150" i="5" s="1"/>
  <c r="P150" i="5"/>
  <c r="N150" i="5"/>
  <c r="K150" i="5"/>
  <c r="Q149" i="5"/>
  <c r="S149" i="5" s="1"/>
  <c r="P149" i="5"/>
  <c r="N149" i="5"/>
  <c r="K149" i="5"/>
  <c r="Q148" i="5"/>
  <c r="S148" i="5" s="1"/>
  <c r="P148" i="5"/>
  <c r="N148" i="5"/>
  <c r="K148" i="5"/>
  <c r="Q147" i="5"/>
  <c r="S147" i="5" s="1"/>
  <c r="P147" i="5"/>
  <c r="N147" i="5"/>
  <c r="K147" i="5"/>
  <c r="Q146" i="5"/>
  <c r="S146" i="5" s="1"/>
  <c r="P146" i="5"/>
  <c r="N146" i="5"/>
  <c r="K146" i="5"/>
  <c r="Q144" i="5"/>
  <c r="S144" i="5" s="1"/>
  <c r="P144" i="5"/>
  <c r="N144" i="5"/>
  <c r="K144" i="5"/>
  <c r="Q143" i="5"/>
  <c r="S143" i="5" s="1"/>
  <c r="P143" i="5"/>
  <c r="N143" i="5"/>
  <c r="K143" i="5"/>
  <c r="Q142" i="5"/>
  <c r="S142" i="5" s="1"/>
  <c r="P142" i="5"/>
  <c r="N142" i="5"/>
  <c r="K142" i="5"/>
  <c r="Q140" i="5"/>
  <c r="S140" i="5" s="1"/>
  <c r="P140" i="5"/>
  <c r="N140" i="5"/>
  <c r="K140" i="5"/>
  <c r="Q139" i="5"/>
  <c r="S139" i="5" s="1"/>
  <c r="P139" i="5"/>
  <c r="N139" i="5"/>
  <c r="K139" i="5"/>
  <c r="Q138" i="5"/>
  <c r="S138" i="5" s="1"/>
  <c r="P138" i="5"/>
  <c r="N138" i="5"/>
  <c r="K138" i="5"/>
  <c r="Q137" i="5"/>
  <c r="S137" i="5" s="1"/>
  <c r="P137" i="5"/>
  <c r="N137" i="5"/>
  <c r="K137" i="5"/>
  <c r="Q136" i="5"/>
  <c r="S136" i="5" s="1"/>
  <c r="P136" i="5"/>
  <c r="N136" i="5"/>
  <c r="K136" i="5"/>
  <c r="Q130" i="5"/>
  <c r="S130" i="5" s="1"/>
  <c r="P130" i="5"/>
  <c r="N130" i="5"/>
  <c r="K130" i="5"/>
  <c r="Q129" i="5"/>
  <c r="S129" i="5" s="1"/>
  <c r="P129" i="5"/>
  <c r="N129" i="5"/>
  <c r="K129" i="5"/>
  <c r="Q128" i="5"/>
  <c r="S128" i="5" s="1"/>
  <c r="P128" i="5"/>
  <c r="N128" i="5"/>
  <c r="K128" i="5"/>
  <c r="Q127" i="5"/>
  <c r="S127" i="5" s="1"/>
  <c r="P127" i="5"/>
  <c r="N127" i="5"/>
  <c r="K127" i="5"/>
  <c r="Q156" i="5"/>
  <c r="S156" i="5" s="1"/>
  <c r="P156" i="5"/>
  <c r="N156" i="5"/>
  <c r="K156" i="5"/>
  <c r="Q126" i="5"/>
  <c r="S126" i="5" s="1"/>
  <c r="P126" i="5"/>
  <c r="N126" i="5"/>
  <c r="K126" i="5"/>
  <c r="Q125" i="5"/>
  <c r="S125" i="5" s="1"/>
  <c r="P125" i="5"/>
  <c r="N125" i="5"/>
  <c r="K125" i="5"/>
  <c r="Q124" i="5"/>
  <c r="S124" i="5" s="1"/>
  <c r="P124" i="5"/>
  <c r="N124" i="5"/>
  <c r="K124" i="5"/>
  <c r="Q123" i="5"/>
  <c r="S123" i="5" s="1"/>
  <c r="P123" i="5"/>
  <c r="N123" i="5"/>
  <c r="K123" i="5"/>
  <c r="Q122" i="5"/>
  <c r="S122" i="5" s="1"/>
  <c r="P122" i="5"/>
  <c r="N122" i="5"/>
  <c r="K122" i="5"/>
  <c r="Q121" i="5"/>
  <c r="S121" i="5" s="1"/>
  <c r="P121" i="5"/>
  <c r="N121" i="5"/>
  <c r="K121" i="5"/>
  <c r="Q120" i="5"/>
  <c r="S120" i="5" s="1"/>
  <c r="P120" i="5"/>
  <c r="N120" i="5"/>
  <c r="K120" i="5"/>
  <c r="Q119" i="5"/>
  <c r="S119" i="5" s="1"/>
  <c r="P119" i="5"/>
  <c r="N119" i="5"/>
  <c r="K119" i="5"/>
  <c r="Q118" i="5"/>
  <c r="S118" i="5" s="1"/>
  <c r="P118" i="5"/>
  <c r="N118" i="5"/>
  <c r="K118" i="5"/>
  <c r="Q117" i="5"/>
  <c r="S117" i="5" s="1"/>
  <c r="P117" i="5"/>
  <c r="N117" i="5"/>
  <c r="K117" i="5"/>
  <c r="Q116" i="5"/>
  <c r="S116" i="5" s="1"/>
  <c r="P116" i="5"/>
  <c r="N116" i="5"/>
  <c r="K116" i="5"/>
  <c r="Q115" i="5"/>
  <c r="S115" i="5" s="1"/>
  <c r="P115" i="5"/>
  <c r="N115" i="5"/>
  <c r="K115" i="5"/>
  <c r="Q100" i="5"/>
  <c r="S100" i="5" s="1"/>
  <c r="P100" i="5"/>
  <c r="N100" i="5"/>
  <c r="K100" i="5"/>
  <c r="Q98" i="5"/>
  <c r="S98" i="5" s="1"/>
  <c r="P98" i="5"/>
  <c r="N98" i="5"/>
  <c r="K98" i="5"/>
  <c r="Q97" i="5"/>
  <c r="S97" i="5" s="1"/>
  <c r="P97" i="5"/>
  <c r="N97" i="5"/>
  <c r="K97" i="5"/>
  <c r="Q368" i="5"/>
  <c r="S368" i="5" s="1"/>
  <c r="P368" i="5"/>
  <c r="N368" i="5"/>
  <c r="K368" i="5"/>
  <c r="Q96" i="5"/>
  <c r="S96" i="5" s="1"/>
  <c r="P96" i="5"/>
  <c r="N96" i="5"/>
  <c r="K96" i="5"/>
  <c r="Q94" i="5"/>
  <c r="S94" i="5" s="1"/>
  <c r="P94" i="5"/>
  <c r="N94" i="5"/>
  <c r="K94" i="5"/>
  <c r="Q93" i="5"/>
  <c r="S93" i="5" s="1"/>
  <c r="P93" i="5"/>
  <c r="N93" i="5"/>
  <c r="K93" i="5"/>
  <c r="Q92" i="5"/>
  <c r="S92" i="5" s="1"/>
  <c r="P92" i="5"/>
  <c r="N92" i="5"/>
  <c r="K92" i="5"/>
  <c r="Q91" i="5"/>
  <c r="S91" i="5" s="1"/>
  <c r="P91" i="5"/>
  <c r="N91" i="5"/>
  <c r="K91" i="5"/>
  <c r="Q89" i="5"/>
  <c r="S89" i="5" s="1"/>
  <c r="P89" i="5"/>
  <c r="N89" i="5"/>
  <c r="K89" i="5"/>
  <c r="Q88" i="5"/>
  <c r="S88" i="5" s="1"/>
  <c r="P88" i="5"/>
  <c r="N88" i="5"/>
  <c r="K88" i="5"/>
  <c r="Q87" i="5"/>
  <c r="S87" i="5" s="1"/>
  <c r="P87" i="5"/>
  <c r="N87" i="5"/>
  <c r="K87" i="5"/>
  <c r="P86" i="5"/>
  <c r="N86" i="5"/>
  <c r="K86" i="5"/>
  <c r="Q326" i="5"/>
  <c r="P326" i="5"/>
  <c r="N326" i="5"/>
  <c r="K326" i="5"/>
  <c r="Q85" i="5"/>
  <c r="S85" i="5" s="1"/>
  <c r="P85" i="5"/>
  <c r="N85" i="5"/>
  <c r="K85" i="5"/>
  <c r="Q84" i="5"/>
  <c r="S84" i="5" s="1"/>
  <c r="P84" i="5"/>
  <c r="N84" i="5"/>
  <c r="K84" i="5"/>
  <c r="Q83" i="5"/>
  <c r="S83" i="5" s="1"/>
  <c r="P83" i="5"/>
  <c r="N83" i="5"/>
  <c r="K83" i="5"/>
  <c r="Q82" i="5"/>
  <c r="S82" i="5" s="1"/>
  <c r="P82" i="5"/>
  <c r="N82" i="5"/>
  <c r="K82" i="5"/>
  <c r="Q81" i="5"/>
  <c r="S81" i="5" s="1"/>
  <c r="P81" i="5"/>
  <c r="N81" i="5"/>
  <c r="K81" i="5"/>
  <c r="Q80" i="5"/>
  <c r="S80" i="5" s="1"/>
  <c r="P80" i="5"/>
  <c r="N80" i="5"/>
  <c r="K80" i="5"/>
  <c r="Q79" i="5"/>
  <c r="S79" i="5" s="1"/>
  <c r="P79" i="5"/>
  <c r="N79" i="5"/>
  <c r="K79" i="5"/>
  <c r="Q78" i="5"/>
  <c r="S78" i="5" s="1"/>
  <c r="P78" i="5"/>
  <c r="N78" i="5"/>
  <c r="K78" i="5"/>
  <c r="Q77" i="5"/>
  <c r="S77" i="5" s="1"/>
  <c r="P77" i="5"/>
  <c r="N77" i="5"/>
  <c r="K77" i="5"/>
  <c r="Q76" i="5"/>
  <c r="S76" i="5" s="1"/>
  <c r="P76" i="5"/>
  <c r="N76" i="5"/>
  <c r="K76" i="5"/>
  <c r="Q75" i="5"/>
  <c r="S75" i="5" s="1"/>
  <c r="P75" i="5"/>
  <c r="N75" i="5"/>
  <c r="K75" i="5"/>
  <c r="N72" i="5"/>
  <c r="K72" i="5"/>
  <c r="Q71" i="5"/>
  <c r="S71" i="5" s="1"/>
  <c r="P71" i="5"/>
  <c r="N71" i="5"/>
  <c r="K71" i="5"/>
  <c r="Q68" i="5"/>
  <c r="S68" i="5" s="1"/>
  <c r="P68" i="5"/>
  <c r="N68" i="5"/>
  <c r="K68" i="5"/>
  <c r="Q67" i="5"/>
  <c r="S67" i="5" s="1"/>
  <c r="P67" i="5"/>
  <c r="N67" i="5"/>
  <c r="K67" i="5"/>
  <c r="Q66" i="5"/>
  <c r="S66" i="5" s="1"/>
  <c r="P66" i="5"/>
  <c r="N66" i="5"/>
  <c r="K66" i="5"/>
  <c r="Q65" i="5"/>
  <c r="S65" i="5" s="1"/>
  <c r="P65" i="5"/>
  <c r="N65" i="5"/>
  <c r="K65" i="5"/>
  <c r="Q64" i="5"/>
  <c r="S64" i="5" s="1"/>
  <c r="P64" i="5"/>
  <c r="N64" i="5"/>
  <c r="K64" i="5"/>
  <c r="Q866" i="5"/>
  <c r="S866" i="5" s="1"/>
  <c r="P866" i="5"/>
  <c r="N866" i="5"/>
  <c r="K866" i="5"/>
  <c r="Q63" i="5"/>
  <c r="S63" i="5" s="1"/>
  <c r="P63" i="5"/>
  <c r="N63" i="5"/>
  <c r="K63" i="5"/>
  <c r="Q62" i="5"/>
  <c r="S62" i="5" s="1"/>
  <c r="P62" i="5"/>
  <c r="N62" i="5"/>
  <c r="K62" i="5"/>
  <c r="Q358" i="5"/>
  <c r="S358" i="5" s="1"/>
  <c r="P358" i="5"/>
  <c r="N358" i="5"/>
  <c r="K358" i="5"/>
  <c r="Q95" i="5"/>
  <c r="S95" i="5" s="1"/>
  <c r="P95" i="5"/>
  <c r="N95" i="5"/>
  <c r="K95" i="5"/>
  <c r="Q44" i="5"/>
  <c r="S44" i="5" s="1"/>
  <c r="P44" i="5"/>
  <c r="N44" i="5"/>
  <c r="K44" i="5"/>
  <c r="Q43" i="5"/>
  <c r="S43" i="5" s="1"/>
  <c r="P43" i="5"/>
  <c r="N43" i="5"/>
  <c r="K43" i="5"/>
  <c r="Q42" i="5"/>
  <c r="S42" i="5" s="1"/>
  <c r="P42" i="5"/>
  <c r="N42" i="5"/>
  <c r="K42" i="5"/>
  <c r="Q41" i="5"/>
  <c r="S41" i="5" s="1"/>
  <c r="P41" i="5"/>
  <c r="N41" i="5"/>
  <c r="K41" i="5"/>
  <c r="Q39" i="5"/>
  <c r="S39" i="5" s="1"/>
  <c r="P39" i="5"/>
  <c r="N39" i="5"/>
  <c r="K39" i="5"/>
  <c r="Q38" i="5"/>
  <c r="S38" i="5" s="1"/>
  <c r="P38" i="5"/>
  <c r="N38" i="5"/>
  <c r="K38" i="5"/>
  <c r="Q37" i="5"/>
  <c r="S37" i="5" s="1"/>
  <c r="P37" i="5"/>
  <c r="N37" i="5"/>
  <c r="K37" i="5"/>
  <c r="Q35" i="5"/>
  <c r="S35" i="5" s="1"/>
  <c r="P35" i="5"/>
  <c r="N35" i="5"/>
  <c r="K35" i="5"/>
  <c r="Q276" i="5"/>
  <c r="S276" i="5" s="1"/>
  <c r="P276" i="5"/>
  <c r="N276" i="5"/>
  <c r="K276" i="5"/>
  <c r="Q33" i="5"/>
  <c r="S33" i="5" s="1"/>
  <c r="P33" i="5"/>
  <c r="N33" i="5"/>
  <c r="K33" i="5"/>
  <c r="Q32" i="5"/>
  <c r="S32" i="5" s="1"/>
  <c r="P32" i="5"/>
  <c r="N32" i="5"/>
  <c r="K32" i="5"/>
  <c r="Q31" i="5"/>
  <c r="S31" i="5" s="1"/>
  <c r="P31" i="5"/>
  <c r="N31" i="5"/>
  <c r="K31" i="5"/>
  <c r="Q30" i="5"/>
  <c r="S30" i="5" s="1"/>
  <c r="P30" i="5"/>
  <c r="N30" i="5"/>
  <c r="K30" i="5"/>
  <c r="Q29" i="5"/>
  <c r="S29" i="5" s="1"/>
  <c r="P29" i="5"/>
  <c r="N29" i="5"/>
  <c r="K29" i="5"/>
  <c r="Q270" i="5"/>
  <c r="S270" i="5" s="1"/>
  <c r="P270" i="5"/>
  <c r="N270" i="5"/>
  <c r="K270" i="5"/>
  <c r="Q40" i="5"/>
  <c r="S40" i="5" s="1"/>
  <c r="P40" i="5"/>
  <c r="N40" i="5"/>
  <c r="K40" i="5"/>
  <c r="Q28" i="5"/>
  <c r="S28" i="5" s="1"/>
  <c r="P28" i="5"/>
  <c r="N28" i="5"/>
  <c r="K28" i="5"/>
  <c r="Q23" i="5"/>
  <c r="S23" i="5" s="1"/>
  <c r="P23" i="5"/>
  <c r="N23" i="5"/>
  <c r="K23" i="5"/>
  <c r="Q22" i="5"/>
  <c r="S22" i="5" s="1"/>
  <c r="P22" i="5"/>
  <c r="N22" i="5"/>
  <c r="K22" i="5"/>
  <c r="Q21" i="5"/>
  <c r="S21" i="5" s="1"/>
  <c r="P21" i="5"/>
  <c r="N21" i="5"/>
  <c r="K21" i="5"/>
  <c r="Q876" i="5"/>
  <c r="S876" i="5" s="1"/>
  <c r="P876" i="5"/>
  <c r="N876" i="5"/>
  <c r="K876" i="5"/>
  <c r="Q20" i="5"/>
  <c r="S20" i="5" s="1"/>
  <c r="P20" i="5"/>
  <c r="N20" i="5"/>
  <c r="K20" i="5"/>
  <c r="Q19" i="5"/>
  <c r="S19" i="5" s="1"/>
  <c r="P19" i="5"/>
  <c r="N19" i="5"/>
  <c r="K19" i="5"/>
  <c r="Q18" i="5"/>
  <c r="S18" i="5" s="1"/>
  <c r="P18" i="5"/>
  <c r="N18" i="5"/>
  <c r="K18" i="5"/>
  <c r="Q133" i="5"/>
  <c r="S133" i="5" s="1"/>
  <c r="P133" i="5"/>
  <c r="N133" i="5"/>
  <c r="K133" i="5"/>
  <c r="Q15" i="5"/>
  <c r="S15" i="5" s="1"/>
  <c r="P15" i="5"/>
  <c r="N15" i="5"/>
  <c r="K15" i="5"/>
  <c r="Q271" i="5"/>
  <c r="S271" i="5" s="1"/>
  <c r="P271" i="5"/>
  <c r="N271" i="5"/>
  <c r="K271" i="5"/>
  <c r="Q70" i="5"/>
  <c r="S70" i="5" s="1"/>
  <c r="P70" i="5"/>
  <c r="N70" i="5"/>
  <c r="K70" i="5"/>
  <c r="Q14" i="5"/>
  <c r="S14" i="5" s="1"/>
  <c r="P14" i="5"/>
  <c r="N14" i="5"/>
  <c r="K14" i="5"/>
  <c r="Q13" i="5"/>
  <c r="S13" i="5" s="1"/>
  <c r="P13" i="5"/>
  <c r="N13" i="5"/>
  <c r="K13" i="5"/>
  <c r="Q12" i="5"/>
  <c r="S12" i="5" s="1"/>
  <c r="P12" i="5"/>
  <c r="N12" i="5"/>
  <c r="K12" i="5"/>
  <c r="Q11" i="5"/>
  <c r="S11" i="5" s="1"/>
  <c r="P11" i="5"/>
  <c r="N11" i="5"/>
  <c r="K11" i="5"/>
  <c r="Q10" i="5"/>
  <c r="S10" i="5" s="1"/>
  <c r="P10" i="5"/>
  <c r="N10" i="5"/>
  <c r="K10" i="5"/>
  <c r="Q9" i="5"/>
  <c r="S9" i="5" s="1"/>
  <c r="P9" i="5"/>
  <c r="N9" i="5"/>
  <c r="K9" i="5"/>
  <c r="Q8" i="5"/>
  <c r="S8" i="5" s="1"/>
  <c r="P8" i="5"/>
  <c r="N8" i="5"/>
  <c r="K8" i="5"/>
  <c r="Q7" i="5"/>
  <c r="S7" i="5" s="1"/>
  <c r="P7" i="5"/>
  <c r="N7" i="5"/>
  <c r="L7" i="5"/>
  <c r="K7" i="5"/>
  <c r="K426" i="5"/>
  <c r="N426" i="5"/>
  <c r="P426" i="5"/>
  <c r="Q426" i="5"/>
  <c r="S426" i="5" s="1"/>
  <c r="K425" i="5"/>
  <c r="N425" i="5"/>
  <c r="P425" i="5"/>
  <c r="Q425" i="5"/>
  <c r="S425" i="5" s="1"/>
  <c r="S208" i="5" l="1"/>
  <c r="R477" i="5"/>
  <c r="R469" i="5"/>
  <c r="R826" i="5"/>
  <c r="R482" i="5"/>
  <c r="R481" i="5"/>
  <c r="R474" i="5"/>
  <c r="R475" i="5"/>
  <c r="R476" i="5"/>
  <c r="R484" i="5"/>
  <c r="R472" i="5"/>
  <c r="R470" i="5"/>
  <c r="R471" i="5"/>
  <c r="R483" i="5"/>
  <c r="R465" i="5"/>
  <c r="R480" i="5"/>
  <c r="R615" i="5"/>
  <c r="R21" i="5"/>
  <c r="R375" i="5"/>
  <c r="R518" i="5"/>
  <c r="R473" i="5"/>
  <c r="R191" i="5"/>
  <c r="R225" i="5"/>
  <c r="R230" i="5"/>
  <c r="R247" i="5"/>
  <c r="R252" i="5"/>
  <c r="R119" i="5"/>
  <c r="R23" i="5"/>
  <c r="R376" i="5"/>
  <c r="R11" i="5"/>
  <c r="R12" i="5"/>
  <c r="R216" i="5"/>
  <c r="R244" i="5"/>
  <c r="R259" i="5"/>
  <c r="R14" i="5"/>
  <c r="R38" i="5"/>
  <c r="R95" i="5"/>
  <c r="R10" i="5"/>
  <c r="R876" i="5"/>
  <c r="R223" i="5"/>
  <c r="R39" i="5"/>
  <c r="R87" i="5"/>
  <c r="R218" i="5"/>
  <c r="R245" i="5"/>
  <c r="R260" i="5"/>
  <c r="R374" i="5"/>
  <c r="R63" i="5"/>
  <c r="R151" i="5"/>
  <c r="R137" i="5"/>
  <c r="R143" i="5"/>
  <c r="R150" i="5"/>
  <c r="R157" i="5"/>
  <c r="R169" i="5"/>
  <c r="R177" i="5"/>
  <c r="R192" i="5"/>
  <c r="R8" i="5"/>
  <c r="R66" i="5"/>
  <c r="R326" i="5"/>
  <c r="R136" i="5"/>
  <c r="R271" i="5"/>
  <c r="R30" i="5"/>
  <c r="R276" i="5"/>
  <c r="R62" i="5"/>
  <c r="R129" i="5"/>
  <c r="R162" i="5"/>
  <c r="R163" i="5"/>
  <c r="R168" i="5"/>
  <c r="R145" i="5"/>
  <c r="R179" i="5"/>
  <c r="R219" i="5"/>
  <c r="R222" i="5"/>
  <c r="R224" i="5"/>
  <c r="R242" i="5"/>
  <c r="R258" i="5"/>
  <c r="R426" i="5"/>
  <c r="R19" i="5"/>
  <c r="R65" i="5"/>
  <c r="R117" i="5"/>
  <c r="R124" i="5"/>
  <c r="R161" i="5"/>
  <c r="R175" i="5"/>
  <c r="R176" i="5"/>
  <c r="R178" i="5"/>
  <c r="R187" i="5"/>
  <c r="R217" i="5"/>
  <c r="R133" i="5"/>
  <c r="R28" i="5"/>
  <c r="R270" i="5"/>
  <c r="R42" i="5"/>
  <c r="R127" i="5"/>
  <c r="R172" i="5"/>
  <c r="R226" i="5"/>
  <c r="R229" i="5"/>
  <c r="R246" i="5"/>
  <c r="R251" i="5"/>
  <c r="R253" i="5"/>
  <c r="R257" i="5"/>
  <c r="R263" i="5"/>
  <c r="R264" i="5"/>
  <c r="R256" i="5"/>
  <c r="R269" i="5"/>
  <c r="R31" i="5"/>
  <c r="R156" i="5"/>
  <c r="R7" i="5"/>
  <c r="R9" i="5"/>
  <c r="R22" i="5"/>
  <c r="R41" i="5"/>
  <c r="R75" i="5"/>
  <c r="R82" i="5"/>
  <c r="R94" i="5"/>
  <c r="R122" i="5"/>
  <c r="R138" i="5"/>
  <c r="R266" i="5"/>
  <c r="R20" i="5"/>
  <c r="R35" i="5"/>
  <c r="R37" i="5"/>
  <c r="R93" i="5"/>
  <c r="R118" i="5"/>
  <c r="R120" i="5"/>
  <c r="R128" i="5"/>
  <c r="R130" i="5"/>
  <c r="R148" i="5"/>
  <c r="R149" i="5"/>
  <c r="R211" i="5"/>
  <c r="R228" i="5"/>
  <c r="R248" i="5"/>
  <c r="R255" i="5"/>
  <c r="R15" i="5"/>
  <c r="R18" i="5"/>
  <c r="R32" i="5"/>
  <c r="R33" i="5"/>
  <c r="R71" i="5"/>
  <c r="R72" i="5"/>
  <c r="R85" i="5"/>
  <c r="R97" i="5"/>
  <c r="R121" i="5"/>
  <c r="R146" i="5"/>
  <c r="R215" i="5"/>
  <c r="R220" i="5"/>
  <c r="R254" i="5"/>
  <c r="R268" i="5"/>
  <c r="R70" i="5"/>
  <c r="R64" i="5"/>
  <c r="R78" i="5"/>
  <c r="R84" i="5"/>
  <c r="R115" i="5"/>
  <c r="R126" i="5"/>
  <c r="R140" i="5"/>
  <c r="R142" i="5"/>
  <c r="R144" i="5"/>
  <c r="R132" i="5"/>
  <c r="R13" i="5"/>
  <c r="R40" i="5"/>
  <c r="R29" i="5"/>
  <c r="R43" i="5"/>
  <c r="R44" i="5"/>
  <c r="R358" i="5"/>
  <c r="R866" i="5"/>
  <c r="R67" i="5"/>
  <c r="R68" i="5"/>
  <c r="R76" i="5"/>
  <c r="R88" i="5"/>
  <c r="R123" i="5"/>
  <c r="R125" i="5"/>
  <c r="R139" i="5"/>
  <c r="R153" i="5"/>
  <c r="R155" i="5"/>
  <c r="R193" i="5"/>
  <c r="R194" i="5"/>
  <c r="R221" i="5"/>
  <c r="R249" i="5"/>
  <c r="R79" i="5"/>
  <c r="R81" i="5"/>
  <c r="R91" i="5"/>
  <c r="R96" i="5"/>
  <c r="R147" i="5"/>
  <c r="R184" i="5"/>
  <c r="R208" i="5"/>
  <c r="R100" i="5"/>
  <c r="R116" i="5"/>
  <c r="R167" i="5"/>
  <c r="R171" i="5"/>
  <c r="R173" i="5"/>
  <c r="R174" i="5"/>
  <c r="R189" i="5"/>
  <c r="R190" i="5"/>
  <c r="R89" i="5"/>
  <c r="R368" i="5"/>
  <c r="R98" i="5"/>
  <c r="R170" i="5"/>
  <c r="R213" i="5"/>
  <c r="R425" i="5"/>
  <c r="R83" i="5"/>
  <c r="R154" i="5"/>
  <c r="R158" i="5"/>
  <c r="R164" i="5"/>
  <c r="R166" i="5"/>
  <c r="R877" i="5"/>
  <c r="R188" i="5"/>
  <c r="R212" i="5"/>
  <c r="R77" i="5"/>
  <c r="R80" i="5"/>
  <c r="R92" i="5"/>
  <c r="R152" i="5"/>
  <c r="R160" i="5"/>
  <c r="R186" i="5"/>
  <c r="R209" i="5"/>
  <c r="R210" i="5"/>
  <c r="R159" i="5"/>
  <c r="R214" i="5"/>
  <c r="N873" i="5"/>
  <c r="Q349" i="5"/>
  <c r="S349" i="5" s="1"/>
  <c r="P349" i="5"/>
  <c r="N349" i="5"/>
  <c r="K349" i="5"/>
  <c r="Q280" i="5"/>
  <c r="S280" i="5" s="1"/>
  <c r="P280" i="5"/>
  <c r="N280" i="5"/>
  <c r="K280" i="5"/>
  <c r="Q279" i="5"/>
  <c r="R280" i="5" l="1"/>
  <c r="R349" i="5"/>
  <c r="Q873" i="5"/>
  <c r="Q842" i="5"/>
  <c r="S842" i="5" s="1"/>
  <c r="Q825" i="5"/>
  <c r="S825" i="5" s="1"/>
  <c r="Q822" i="5"/>
  <c r="S822" i="5" s="1"/>
  <c r="P760" i="5"/>
  <c r="N760" i="5"/>
  <c r="Q685" i="5"/>
  <c r="S685" i="5" s="1"/>
  <c r="Q513" i="5"/>
  <c r="S513" i="5" s="1"/>
  <c r="P513" i="5"/>
  <c r="N513" i="5"/>
  <c r="Q651" i="5"/>
  <c r="S651" i="5" s="1"/>
  <c r="Q387" i="5"/>
  <c r="S387" i="5" s="1"/>
  <c r="Q331" i="5"/>
  <c r="S331" i="5" s="1"/>
  <c r="S279" i="5"/>
  <c r="Q55" i="5"/>
  <c r="S55" i="5" s="1"/>
  <c r="N55" i="5"/>
  <c r="P55" i="5"/>
  <c r="P390" i="5"/>
  <c r="Q390" i="5"/>
  <c r="S390" i="5" s="1"/>
  <c r="S873" i="5" l="1"/>
  <c r="K513" i="5"/>
  <c r="Q512" i="5"/>
  <c r="S512" i="5" s="1"/>
  <c r="P512" i="5"/>
  <c r="N512" i="5"/>
  <c r="K512" i="5"/>
  <c r="Q511" i="5"/>
  <c r="S511" i="5" s="1"/>
  <c r="P511" i="5"/>
  <c r="N511" i="5"/>
  <c r="K511" i="5"/>
  <c r="P510" i="5"/>
  <c r="Q510" i="5"/>
  <c r="S510" i="5" s="1"/>
  <c r="P509" i="5"/>
  <c r="Q509" i="5"/>
  <c r="S509" i="5" s="1"/>
  <c r="P842" i="5"/>
  <c r="N842" i="5"/>
  <c r="K842" i="5"/>
  <c r="P719" i="5"/>
  <c r="Q719" i="5"/>
  <c r="S719" i="5" s="1"/>
  <c r="P692" i="5"/>
  <c r="Q692" i="5"/>
  <c r="S692" i="5" s="1"/>
  <c r="P452" i="5"/>
  <c r="Q452" i="5"/>
  <c r="S452" i="5" s="1"/>
  <c r="P791" i="5"/>
  <c r="Q791" i="5"/>
  <c r="S791" i="5" s="1"/>
  <c r="P327" i="5"/>
  <c r="Q327" i="5"/>
  <c r="S327" i="5" s="1"/>
  <c r="P340" i="5"/>
  <c r="Q340" i="5"/>
  <c r="S340" i="5" s="1"/>
  <c r="P348" i="5"/>
  <c r="Q348" i="5"/>
  <c r="S348" i="5" s="1"/>
  <c r="P281" i="5"/>
  <c r="Q281" i="5"/>
  <c r="S281" i="5" s="1"/>
  <c r="R513" i="5" l="1"/>
  <c r="R511" i="5"/>
  <c r="R842" i="5"/>
  <c r="R512" i="5"/>
  <c r="K452" i="5"/>
  <c r="N452" i="5"/>
  <c r="K340" i="5"/>
  <c r="N340" i="5"/>
  <c r="K510" i="5"/>
  <c r="N510" i="5"/>
  <c r="K791" i="5"/>
  <c r="N791" i="5"/>
  <c r="R510" i="5" l="1"/>
  <c r="R452" i="5"/>
  <c r="R791" i="5"/>
  <c r="R340" i="5"/>
  <c r="K327" i="5"/>
  <c r="N327" i="5"/>
  <c r="K348" i="5"/>
  <c r="N348" i="5"/>
  <c r="K281" i="5"/>
  <c r="N281" i="5"/>
  <c r="K55" i="5"/>
  <c r="K390" i="5"/>
  <c r="N390" i="5"/>
  <c r="K509" i="5"/>
  <c r="N509" i="5"/>
  <c r="K719" i="5"/>
  <c r="N719" i="5"/>
  <c r="K692" i="5"/>
  <c r="N692" i="5"/>
  <c r="R55" i="5" l="1"/>
  <c r="R390" i="5"/>
  <c r="R327" i="5"/>
  <c r="R719" i="5"/>
  <c r="R348" i="5"/>
  <c r="R692" i="5"/>
  <c r="R281" i="5"/>
  <c r="R509" i="5"/>
  <c r="P651" i="5" l="1"/>
  <c r="K651" i="5"/>
  <c r="N651" i="5"/>
  <c r="R651" i="5" l="1"/>
  <c r="K685" i="5"/>
  <c r="N685" i="5"/>
  <c r="K435" i="5"/>
  <c r="N435" i="5"/>
  <c r="P435" i="5"/>
  <c r="Q435" i="5"/>
  <c r="S435" i="5" s="1"/>
  <c r="P331" i="5"/>
  <c r="K331" i="5"/>
  <c r="N331" i="5"/>
  <c r="P279" i="5"/>
  <c r="K279" i="5"/>
  <c r="N279" i="5"/>
  <c r="P873" i="5"/>
  <c r="K873" i="5"/>
  <c r="P387" i="5"/>
  <c r="K387" i="5"/>
  <c r="N387" i="5"/>
  <c r="K393" i="5"/>
  <c r="R873" i="5" l="1"/>
  <c r="R331" i="5"/>
  <c r="R387" i="5"/>
  <c r="R279" i="5"/>
  <c r="R685" i="5"/>
  <c r="R435" i="5"/>
  <c r="Q642" i="5"/>
  <c r="S642" i="5" s="1"/>
  <c r="Q596" i="5"/>
  <c r="S596" i="5" s="1"/>
  <c r="Q609" i="5"/>
  <c r="S609" i="5" s="1"/>
  <c r="Q607" i="5"/>
  <c r="S607" i="5" s="1"/>
  <c r="Q797" i="5"/>
  <c r="S797" i="5" s="1"/>
  <c r="Q775" i="5"/>
  <c r="S775" i="5" s="1"/>
  <c r="Q772" i="5"/>
  <c r="S772" i="5" s="1"/>
  <c r="Q760" i="5"/>
  <c r="S760" i="5" s="1"/>
  <c r="Q702" i="5"/>
  <c r="S702" i="5" s="1"/>
  <c r="Q681" i="5"/>
  <c r="S681" i="5" s="1"/>
  <c r="Q694" i="5"/>
  <c r="S694" i="5" s="1"/>
  <c r="P609" i="5"/>
  <c r="K609" i="5"/>
  <c r="N609" i="5"/>
  <c r="P607" i="5"/>
  <c r="K607" i="5"/>
  <c r="N607" i="5"/>
  <c r="P596" i="5"/>
  <c r="K596" i="5"/>
  <c r="N596" i="5"/>
  <c r="K590" i="5"/>
  <c r="N590" i="5"/>
  <c r="P590" i="5"/>
  <c r="Q590" i="5"/>
  <c r="S590" i="5" s="1"/>
  <c r="P642" i="5"/>
  <c r="K642" i="5"/>
  <c r="N642" i="5"/>
  <c r="P797" i="5"/>
  <c r="K797" i="5"/>
  <c r="N797" i="5"/>
  <c r="P775" i="5"/>
  <c r="K775" i="5"/>
  <c r="N775" i="5"/>
  <c r="P772" i="5"/>
  <c r="K772" i="5"/>
  <c r="N772" i="5"/>
  <c r="K760" i="5"/>
  <c r="P702" i="5"/>
  <c r="K702" i="5"/>
  <c r="N702" i="5"/>
  <c r="P694" i="5"/>
  <c r="K694" i="5"/>
  <c r="N694" i="5"/>
  <c r="P681" i="5"/>
  <c r="K681" i="5"/>
  <c r="N681" i="5"/>
  <c r="R681" i="5" l="1"/>
  <c r="R772" i="5"/>
  <c r="R694" i="5"/>
  <c r="R760" i="5"/>
  <c r="R775" i="5"/>
  <c r="R702" i="5"/>
  <c r="R797" i="5"/>
  <c r="R607" i="5"/>
  <c r="R609" i="5"/>
  <c r="R596" i="5"/>
  <c r="R590" i="5"/>
  <c r="R642" i="5"/>
  <c r="Q839" i="5"/>
  <c r="Q806" i="5"/>
  <c r="Q811" i="5"/>
  <c r="S811" i="5" s="1"/>
  <c r="P825" i="5"/>
  <c r="K825" i="5"/>
  <c r="N825" i="5"/>
  <c r="P822" i="5"/>
  <c r="K822" i="5"/>
  <c r="N822" i="5"/>
  <c r="P863" i="5"/>
  <c r="Q863" i="5"/>
  <c r="S863" i="5" s="1"/>
  <c r="K863" i="5"/>
  <c r="N863" i="5"/>
  <c r="P839" i="5"/>
  <c r="K839" i="5"/>
  <c r="N839" i="5"/>
  <c r="Q444" i="5"/>
  <c r="S444" i="5" s="1"/>
  <c r="P444" i="5"/>
  <c r="N444" i="5"/>
  <c r="K444" i="5"/>
  <c r="P811" i="5"/>
  <c r="K811" i="5"/>
  <c r="N811" i="5"/>
  <c r="P806" i="5"/>
  <c r="K806" i="5"/>
  <c r="N806" i="5"/>
  <c r="R822" i="5" l="1"/>
  <c r="R825" i="5"/>
  <c r="R839" i="5"/>
  <c r="R811" i="5"/>
  <c r="R863" i="5"/>
  <c r="R444" i="5"/>
  <c r="R806" i="5"/>
  <c r="K342" i="5" l="1"/>
  <c r="P380" i="5" l="1"/>
  <c r="Q380" i="5"/>
  <c r="S380" i="5" s="1"/>
  <c r="K380" i="5"/>
  <c r="N380" i="5"/>
  <c r="R380" i="5" l="1"/>
  <c r="O887" i="5" l="1"/>
  <c r="I887" i="5"/>
  <c r="P312" i="5" l="1"/>
  <c r="Q312" i="5"/>
  <c r="S312" i="5" s="1"/>
  <c r="K312" i="5"/>
  <c r="N312" i="5"/>
  <c r="P856" i="5"/>
  <c r="Q856" i="5"/>
  <c r="S856" i="5" s="1"/>
  <c r="K856" i="5"/>
  <c r="N856" i="5"/>
  <c r="Q515" i="5"/>
  <c r="S515" i="5" s="1"/>
  <c r="P515" i="5"/>
  <c r="K515" i="5"/>
  <c r="N515" i="5"/>
  <c r="R312" i="5" l="1"/>
  <c r="R856" i="5"/>
  <c r="R515" i="5"/>
  <c r="P417" i="5" l="1"/>
  <c r="Q417" i="5"/>
  <c r="S417" i="5" s="1"/>
  <c r="K417" i="5"/>
  <c r="N417" i="5"/>
  <c r="Q795" i="5"/>
  <c r="S795" i="5" s="1"/>
  <c r="P795" i="5"/>
  <c r="K795" i="5"/>
  <c r="N795" i="5"/>
  <c r="Q792" i="5"/>
  <c r="S792" i="5" s="1"/>
  <c r="P792" i="5"/>
  <c r="N792" i="5"/>
  <c r="K792" i="5"/>
  <c r="R417" i="5" l="1"/>
  <c r="R795" i="5"/>
  <c r="R792" i="5"/>
  <c r="P630" i="5" l="1"/>
  <c r="Q630" i="5"/>
  <c r="S630" i="5" s="1"/>
  <c r="K630" i="5"/>
  <c r="N630" i="5"/>
  <c r="R630" i="5" l="1"/>
  <c r="P363" i="5" l="1"/>
  <c r="Q363" i="5"/>
  <c r="S363" i="5" s="1"/>
  <c r="K363" i="5"/>
  <c r="N363" i="5"/>
  <c r="R363" i="5" l="1"/>
  <c r="P770" i="5" l="1"/>
  <c r="Q770" i="5"/>
  <c r="K770" i="5"/>
  <c r="N770" i="5"/>
  <c r="P384" i="5"/>
  <c r="Q384" i="5"/>
  <c r="K384" i="5"/>
  <c r="N384" i="5"/>
  <c r="R770" i="5" l="1"/>
  <c r="S770" i="5"/>
  <c r="S384" i="5"/>
  <c r="R384" i="5"/>
  <c r="P675" i="5" l="1"/>
  <c r="Q675" i="5"/>
  <c r="S675" i="5" s="1"/>
  <c r="K675" i="5"/>
  <c r="N675" i="5"/>
  <c r="P587" i="5"/>
  <c r="Q587" i="5"/>
  <c r="K587" i="5"/>
  <c r="N587" i="5"/>
  <c r="P317" i="5"/>
  <c r="Q317" i="5"/>
  <c r="K317" i="5"/>
  <c r="N317" i="5"/>
  <c r="P824" i="5"/>
  <c r="Q824" i="5"/>
  <c r="K824" i="5"/>
  <c r="N824" i="5"/>
  <c r="P849" i="5"/>
  <c r="Q849" i="5"/>
  <c r="S849" i="5" s="1"/>
  <c r="K849" i="5"/>
  <c r="N849" i="5"/>
  <c r="P815" i="5"/>
  <c r="Q815" i="5"/>
  <c r="K815" i="5"/>
  <c r="N815" i="5"/>
  <c r="P818" i="5"/>
  <c r="Q818" i="5"/>
  <c r="K818" i="5"/>
  <c r="N818" i="5"/>
  <c r="P311" i="5"/>
  <c r="Q311" i="5"/>
  <c r="S311" i="5" s="1"/>
  <c r="K311" i="5"/>
  <c r="N311" i="5"/>
  <c r="P410" i="5"/>
  <c r="Q410" i="5"/>
  <c r="S410" i="5" s="1"/>
  <c r="K410" i="5"/>
  <c r="N410" i="5"/>
  <c r="R587" i="5" l="1"/>
  <c r="R675" i="5"/>
  <c r="S587" i="5"/>
  <c r="S317" i="5"/>
  <c r="R317" i="5"/>
  <c r="S824" i="5"/>
  <c r="R824" i="5"/>
  <c r="R849" i="5"/>
  <c r="S815" i="5"/>
  <c r="R815" i="5"/>
  <c r="S818" i="5"/>
  <c r="R818" i="5"/>
  <c r="R311" i="5"/>
  <c r="R410" i="5"/>
  <c r="P586" i="5" l="1"/>
  <c r="Q586" i="5"/>
  <c r="K586" i="5"/>
  <c r="N586" i="5"/>
  <c r="P742" i="5"/>
  <c r="Q742" i="5"/>
  <c r="K742" i="5"/>
  <c r="N742" i="5"/>
  <c r="P778" i="5"/>
  <c r="Q778" i="5"/>
  <c r="S778" i="5" s="1"/>
  <c r="K778" i="5"/>
  <c r="N778" i="5"/>
  <c r="R778" i="5" l="1"/>
  <c r="S586" i="5"/>
  <c r="R586" i="5"/>
  <c r="S742" i="5"/>
  <c r="R742" i="5"/>
  <c r="P777" i="5"/>
  <c r="Q777" i="5"/>
  <c r="K777" i="5"/>
  <c r="N777" i="5"/>
  <c r="R777" i="5" l="1"/>
  <c r="S777" i="5"/>
  <c r="Q864" i="5"/>
  <c r="Q862" i="5"/>
  <c r="Q830" i="5"/>
  <c r="Q860" i="5"/>
  <c r="Q861" i="5"/>
  <c r="Q817" i="5"/>
  <c r="Q774" i="5"/>
  <c r="Q766" i="5"/>
  <c r="Q852" i="5"/>
  <c r="Q854" i="5"/>
  <c r="Q855" i="5"/>
  <c r="Q850" i="5"/>
  <c r="Q836" i="5"/>
  <c r="Q829" i="5"/>
  <c r="Q848" i="5"/>
  <c r="Q845" i="5"/>
  <c r="Q847" i="5"/>
  <c r="Q846" i="5"/>
  <c r="Q635" i="5"/>
  <c r="Q838" i="5"/>
  <c r="Q841" i="5"/>
  <c r="Q765" i="5"/>
  <c r="Q832" i="5"/>
  <c r="Q851" i="5"/>
  <c r="Q430" i="5"/>
  <c r="Q833" i="5"/>
  <c r="Q831" i="5"/>
  <c r="Q332" i="5"/>
  <c r="Q330" i="5"/>
  <c r="Q329" i="5"/>
  <c r="Q820" i="5"/>
  <c r="Q823" i="5"/>
  <c r="Q827" i="5"/>
  <c r="Q591" i="5"/>
  <c r="Q726" i="5"/>
  <c r="Q598" i="5"/>
  <c r="Q307" i="5"/>
  <c r="Q297" i="5"/>
  <c r="Q298" i="5"/>
  <c r="Q306" i="5"/>
  <c r="Q305" i="5"/>
  <c r="Q304" i="5"/>
  <c r="Q295" i="5"/>
  <c r="Q294" i="5"/>
  <c r="Q293" i="5"/>
  <c r="Q303" i="5"/>
  <c r="Q302" i="5"/>
  <c r="Q290" i="5"/>
  <c r="Q292" i="5"/>
  <c r="Q308" i="5"/>
  <c r="Q301" i="5"/>
  <c r="Q296" i="5"/>
  <c r="Q291" i="5"/>
  <c r="Q309" i="5"/>
  <c r="Q858" i="5"/>
  <c r="Q859" i="5"/>
  <c r="Q816" i="5"/>
  <c r="Q316" i="5"/>
  <c r="Q813" i="5"/>
  <c r="Q809" i="5"/>
  <c r="Q810" i="5"/>
  <c r="Q819" i="5"/>
  <c r="Q805" i="5"/>
  <c r="Q804" i="5"/>
  <c r="Q803" i="5"/>
  <c r="Q828" i="5"/>
  <c r="Q799" i="5"/>
  <c r="Q801" i="5"/>
  <c r="Q800" i="5"/>
  <c r="Q794" i="5"/>
  <c r="Q606" i="5"/>
  <c r="Q787" i="5"/>
  <c r="Q788" i="5"/>
  <c r="Q789" i="5"/>
  <c r="Q786" i="5"/>
  <c r="Q531" i="5"/>
  <c r="Q784" i="5"/>
  <c r="Q695" i="5"/>
  <c r="Q747" i="5"/>
  <c r="Q783" i="5"/>
  <c r="Q782" i="5"/>
  <c r="Q781" i="5"/>
  <c r="Q671" i="5"/>
  <c r="Q776" i="5"/>
  <c r="Q779" i="5"/>
  <c r="Q427" i="5"/>
  <c r="Q771" i="5"/>
  <c r="Q631" i="5"/>
  <c r="Q796" i="5"/>
  <c r="Q821" i="5"/>
  <c r="Q736" i="5"/>
  <c r="Q768" i="5"/>
  <c r="Q767" i="5"/>
  <c r="Q769" i="5"/>
  <c r="Q761" i="5"/>
  <c r="Q764" i="5"/>
  <c r="Q763" i="5"/>
  <c r="Q762" i="5"/>
  <c r="Q758" i="5"/>
  <c r="Q853" i="5"/>
  <c r="Q751" i="5"/>
  <c r="Q737" i="5"/>
  <c r="Q750" i="5"/>
  <c r="Q746" i="5"/>
  <c r="Q752" i="5"/>
  <c r="Q755" i="5"/>
  <c r="Q740" i="5"/>
  <c r="Q739" i="5"/>
  <c r="Q738" i="5"/>
  <c r="Q759" i="5"/>
  <c r="Q745" i="5"/>
  <c r="Q645" i="5"/>
  <c r="Q550" i="5"/>
  <c r="Q566" i="5"/>
  <c r="Q735" i="5"/>
  <c r="Q793" i="5"/>
  <c r="Q734" i="5"/>
  <c r="Q733" i="5"/>
  <c r="Q732" i="5"/>
  <c r="Q731" i="5"/>
  <c r="Q662" i="5"/>
  <c r="Q729" i="5"/>
  <c r="Q728" i="5"/>
  <c r="Q727" i="5"/>
  <c r="Q717" i="5"/>
  <c r="Q716" i="5"/>
  <c r="Q721" i="5"/>
  <c r="Q725" i="5"/>
  <c r="Q720" i="5"/>
  <c r="Q724" i="5"/>
  <c r="Q718" i="5"/>
  <c r="Q715" i="5"/>
  <c r="Q757" i="5"/>
  <c r="Q714" i="5"/>
  <c r="Q713" i="5"/>
  <c r="Q608" i="5"/>
  <c r="Q802" i="5"/>
  <c r="Q710" i="5"/>
  <c r="Q708" i="5"/>
  <c r="Q707" i="5"/>
  <c r="Q709" i="5"/>
  <c r="Q706" i="5"/>
  <c r="Q704" i="5"/>
  <c r="Q697" i="5"/>
  <c r="Q701" i="5"/>
  <c r="Q699" i="5"/>
  <c r="Q696" i="5"/>
  <c r="Q698" i="5"/>
  <c r="Q780" i="5"/>
  <c r="Q691" i="5"/>
  <c r="Q690" i="5"/>
  <c r="Q682" i="5"/>
  <c r="Q689" i="5"/>
  <c r="Q688" i="5"/>
  <c r="Q680" i="5"/>
  <c r="Q678" i="5"/>
  <c r="Q844" i="5"/>
  <c r="Q679" i="5"/>
  <c r="Q670" i="5"/>
  <c r="Q669" i="5"/>
  <c r="Q808" i="5"/>
  <c r="Q672" i="5"/>
  <c r="Q674" i="5"/>
  <c r="Q676" i="5"/>
  <c r="Q673" i="5"/>
  <c r="Q668" i="5"/>
  <c r="Q667" i="5"/>
  <c r="Q666" i="5"/>
  <c r="Q434" i="5"/>
  <c r="Q660" i="5"/>
  <c r="Q664" i="5"/>
  <c r="Q663" i="5"/>
  <c r="Q588" i="5"/>
  <c r="Q659" i="5"/>
  <c r="Q650" i="5"/>
  <c r="Q649" i="5"/>
  <c r="Q665" i="5"/>
  <c r="Q657" i="5"/>
  <c r="Q656" i="5"/>
  <c r="Q648" i="5"/>
  <c r="Q647" i="5"/>
  <c r="Q646" i="5"/>
  <c r="Q655" i="5"/>
  <c r="Q654" i="5"/>
  <c r="Q653" i="5"/>
  <c r="Q652" i="5"/>
  <c r="Q637" i="5"/>
  <c r="Q638" i="5"/>
  <c r="Q636" i="5"/>
  <c r="Q687" i="5"/>
  <c r="Q634" i="5"/>
  <c r="Q641" i="5"/>
  <c r="Q633" i="5"/>
  <c r="Q644" i="5"/>
  <c r="Q640" i="5"/>
  <c r="Q639" i="5"/>
  <c r="Q632" i="5"/>
  <c r="Q627" i="5"/>
  <c r="Q629" i="5"/>
  <c r="Q628" i="5"/>
  <c r="Q790" i="5"/>
  <c r="Q711" i="5"/>
  <c r="Q626" i="5"/>
  <c r="Q618" i="5"/>
  <c r="Q617" i="5"/>
  <c r="Q625" i="5"/>
  <c r="Q619" i="5"/>
  <c r="Q528" i="5"/>
  <c r="Q616" i="5"/>
  <c r="Q624" i="5"/>
  <c r="Q620" i="5"/>
  <c r="Q623" i="5"/>
  <c r="Q622" i="5"/>
  <c r="Q621" i="5"/>
  <c r="Q517" i="5"/>
  <c r="Q611" i="5"/>
  <c r="Q712" i="5"/>
  <c r="Q837" i="5"/>
  <c r="Q613" i="5"/>
  <c r="Q610" i="5"/>
  <c r="Q600" i="5"/>
  <c r="Q599" i="5"/>
  <c r="Q463" i="5"/>
  <c r="Q601" i="5"/>
  <c r="Q602" i="5"/>
  <c r="Q385" i="5"/>
  <c r="Q593" i="5"/>
  <c r="Q677" i="5"/>
  <c r="Q592" i="5"/>
  <c r="Q597" i="5"/>
  <c r="Q595" i="5"/>
  <c r="Q594" i="5"/>
  <c r="Q589" i="5"/>
  <c r="Q585" i="5"/>
  <c r="Q582" i="5"/>
  <c r="Q560" i="5"/>
  <c r="Q570" i="5"/>
  <c r="Q571" i="5"/>
  <c r="Q572" i="5"/>
  <c r="Q558" i="5"/>
  <c r="Q551" i="5"/>
  <c r="Q557" i="5"/>
  <c r="Q573" i="5"/>
  <c r="Q584" i="5"/>
  <c r="Q583" i="5"/>
  <c r="Q581" i="5"/>
  <c r="Q556" i="5"/>
  <c r="Q478" i="5"/>
  <c r="Q555" i="5"/>
  <c r="Q554" i="5"/>
  <c r="Q684" i="5"/>
  <c r="Q553" i="5"/>
  <c r="Q574" i="5"/>
  <c r="Q569" i="5"/>
  <c r="Q568" i="5"/>
  <c r="Q565" i="5"/>
  <c r="Q567" i="5"/>
  <c r="Q564" i="5"/>
  <c r="Q563" i="5"/>
  <c r="Q562" i="5"/>
  <c r="Q561" i="5"/>
  <c r="Q580" i="5"/>
  <c r="Q579" i="5"/>
  <c r="Q578" i="5"/>
  <c r="Q577" i="5"/>
  <c r="Q576" i="5"/>
  <c r="Q575" i="5"/>
  <c r="Q552" i="5"/>
  <c r="Q703" i="5"/>
  <c r="Q683" i="5"/>
  <c r="Q524" i="5"/>
  <c r="Q520" i="5"/>
  <c r="Q523" i="5"/>
  <c r="Q522" i="5"/>
  <c r="Q533" i="5"/>
  <c r="Q530" i="5"/>
  <c r="Q546" i="5"/>
  <c r="Q529" i="5"/>
  <c r="Q527" i="5"/>
  <c r="Q705" i="5"/>
  <c r="Q526" i="5"/>
  <c r="Q541" i="5"/>
  <c r="Q549" i="5"/>
  <c r="Q525" i="5"/>
  <c r="Q516" i="5"/>
  <c r="Q545" i="5"/>
  <c r="Q535" i="5"/>
  <c r="Q540" i="5"/>
  <c r="Q532" i="5"/>
  <c r="Q547" i="5"/>
  <c r="Q519" i="5"/>
  <c r="Q521" i="5"/>
  <c r="Q537" i="5"/>
  <c r="Q539" i="5"/>
  <c r="Q544" i="5"/>
  <c r="Q538" i="5"/>
  <c r="Q534" i="5"/>
  <c r="Q536" i="5"/>
  <c r="Q386" i="5"/>
  <c r="Q508" i="5"/>
  <c r="Q504" i="5"/>
  <c r="Q501" i="5"/>
  <c r="Q490" i="5"/>
  <c r="Q500" i="5"/>
  <c r="Q499" i="5"/>
  <c r="Q503" i="5"/>
  <c r="Q479" i="5"/>
  <c r="Q498" i="5"/>
  <c r="Q489" i="5"/>
  <c r="Q488" i="5"/>
  <c r="Q487" i="5"/>
  <c r="Q485" i="5"/>
  <c r="Q486" i="5"/>
  <c r="Q502" i="5"/>
  <c r="Q497" i="5"/>
  <c r="Q507" i="5"/>
  <c r="Q496" i="5"/>
  <c r="Q492" i="5"/>
  <c r="Q495" i="5"/>
  <c r="Q494" i="5"/>
  <c r="Q491" i="5"/>
  <c r="Q493" i="5"/>
  <c r="Q614" i="5"/>
  <c r="Q468" i="5"/>
  <c r="Q46" i="5"/>
  <c r="Q299" i="5"/>
  <c r="Q265" i="5"/>
  <c r="Q371" i="5"/>
  <c r="Q56" i="5"/>
  <c r="Q391" i="5"/>
  <c r="Q57" i="5"/>
  <c r="Q60" i="5"/>
  <c r="Q61" i="5"/>
  <c r="Q59" i="5"/>
  <c r="Q58" i="5"/>
  <c r="Q102" i="5"/>
  <c r="Q101" i="5"/>
  <c r="Q104" i="5"/>
  <c r="Q103" i="5"/>
  <c r="Q107" i="5"/>
  <c r="Q106" i="5"/>
  <c r="Q105" i="5"/>
  <c r="Q111" i="5"/>
  <c r="Q109" i="5"/>
  <c r="Q135" i="5"/>
  <c r="Q114" i="5"/>
  <c r="Q110" i="5"/>
  <c r="Q112" i="5"/>
  <c r="Q113" i="5"/>
  <c r="Q108" i="5"/>
  <c r="Q277" i="5"/>
  <c r="Q274" i="5"/>
  <c r="Q272" i="5"/>
  <c r="Q284" i="5"/>
  <c r="Q16" i="5"/>
  <c r="Q275" i="5"/>
  <c r="Q273" i="5"/>
  <c r="Q283" i="5"/>
  <c r="Q324" i="5"/>
  <c r="Q325" i="5"/>
  <c r="Q328" i="5"/>
  <c r="Q24" i="5"/>
  <c r="Q347" i="5"/>
  <c r="Q352" i="5"/>
  <c r="Q334" i="5"/>
  <c r="Q335" i="5"/>
  <c r="Q336" i="5"/>
  <c r="Q337" i="5"/>
  <c r="Q338" i="5"/>
  <c r="Q339" i="5"/>
  <c r="Q341" i="5"/>
  <c r="Q342" i="5"/>
  <c r="Q343" i="5"/>
  <c r="Q344" i="5"/>
  <c r="Q345" i="5"/>
  <c r="Q300" i="5"/>
  <c r="Q289" i="5"/>
  <c r="Q287" i="5"/>
  <c r="Q288" i="5"/>
  <c r="Q286" i="5"/>
  <c r="Q285" i="5"/>
  <c r="Q315" i="5"/>
  <c r="Q310" i="5"/>
  <c r="Q319" i="5"/>
  <c r="Q318" i="5"/>
  <c r="Q320" i="5"/>
  <c r="Q323" i="5"/>
  <c r="Q322" i="5"/>
  <c r="Q321" i="5"/>
  <c r="Q346" i="5"/>
  <c r="Q365" i="5"/>
  <c r="Q373" i="5"/>
  <c r="Q366" i="5"/>
  <c r="Q370" i="5"/>
  <c r="Q367" i="5"/>
  <c r="Q369" i="5"/>
  <c r="Q378" i="5"/>
  <c r="Q379" i="5"/>
  <c r="Q372" i="5"/>
  <c r="Q395" i="5"/>
  <c r="Q396" i="5"/>
  <c r="Q405" i="5"/>
  <c r="Q406" i="5"/>
  <c r="Q409" i="5"/>
  <c r="Q413" i="5"/>
  <c r="Q398" i="5"/>
  <c r="Q414" i="5"/>
  <c r="Q399" i="5"/>
  <c r="Q397" i="5"/>
  <c r="Q400" i="5"/>
  <c r="Q401" i="5"/>
  <c r="Q402" i="5"/>
  <c r="Q403" i="5"/>
  <c r="Q415" i="5"/>
  <c r="Q408" i="5"/>
  <c r="Q416" i="5"/>
  <c r="Q404" i="5"/>
  <c r="Q407" i="5"/>
  <c r="Q421" i="5"/>
  <c r="Q420" i="5"/>
  <c r="Q422" i="5"/>
  <c r="Q423" i="5"/>
  <c r="Q419" i="5"/>
  <c r="Q418" i="5"/>
  <c r="Q424" i="5"/>
  <c r="Q431" i="5"/>
  <c r="Q432" i="5"/>
  <c r="Q433" i="5"/>
  <c r="Q436" i="5"/>
  <c r="Q437" i="5"/>
  <c r="Q428" i="5"/>
  <c r="Q438" i="5"/>
  <c r="Q439" i="5"/>
  <c r="Q429" i="5"/>
  <c r="Q440" i="5"/>
  <c r="Q441" i="5"/>
  <c r="Q442" i="5"/>
  <c r="Q443" i="5"/>
  <c r="Q643" i="5"/>
  <c r="Q445" i="5"/>
  <c r="Q446" i="5"/>
  <c r="Q466" i="5"/>
  <c r="Q447" i="5"/>
  <c r="Q448" i="5"/>
  <c r="Q449" i="5"/>
  <c r="Q450" i="5"/>
  <c r="Q451" i="5"/>
  <c r="Q453" i="5"/>
  <c r="Q454" i="5"/>
  <c r="Q455" i="5"/>
  <c r="Q456" i="5"/>
  <c r="Q457" i="5"/>
  <c r="Q458" i="5"/>
  <c r="Q467" i="5"/>
  <c r="Q459" i="5"/>
  <c r="Q460" i="5"/>
  <c r="Q461" i="5"/>
  <c r="Q462" i="5"/>
  <c r="Q464" i="5"/>
  <c r="Q389" i="5"/>
  <c r="Q394" i="5"/>
  <c r="Q392" i="5"/>
  <c r="Q393" i="5"/>
  <c r="Q388" i="5"/>
  <c r="Q411" i="5"/>
  <c r="Q412" i="5"/>
  <c r="Q47" i="5"/>
  <c r="Q48" i="5"/>
  <c r="Q49" i="5"/>
  <c r="Q54" i="5"/>
  <c r="Q878" i="5"/>
  <c r="Q69" i="5"/>
  <c r="Q879" i="5"/>
  <c r="Q880" i="5"/>
  <c r="Q882" i="5"/>
  <c r="Q883" i="5"/>
  <c r="Q884" i="5"/>
  <c r="Q885" i="5"/>
  <c r="Q881" i="5"/>
  <c r="Q886" i="5"/>
  <c r="Q867" i="5"/>
  <c r="Q868" i="5"/>
  <c r="Q872" i="5"/>
  <c r="Q870" i="5"/>
  <c r="Q869" i="5"/>
  <c r="Q865" i="5"/>
  <c r="Q871" i="5"/>
  <c r="Q360" i="5"/>
  <c r="Q361" i="5"/>
  <c r="Q364" i="5"/>
  <c r="Q362" i="5"/>
  <c r="Q887" i="5" l="1"/>
  <c r="S740" i="5"/>
  <c r="P740" i="5"/>
  <c r="N740" i="5"/>
  <c r="K740" i="5"/>
  <c r="R740" i="5" l="1"/>
  <c r="P372" i="5" l="1"/>
  <c r="S372" i="5"/>
  <c r="K372" i="5"/>
  <c r="N372" i="5"/>
  <c r="P508" i="5"/>
  <c r="S508" i="5"/>
  <c r="K508" i="5"/>
  <c r="N508" i="5"/>
  <c r="P585" i="5"/>
  <c r="S585" i="5"/>
  <c r="K585" i="5"/>
  <c r="N585" i="5"/>
  <c r="P504" i="5"/>
  <c r="S504" i="5"/>
  <c r="K504" i="5"/>
  <c r="N504" i="5"/>
  <c r="P761" i="5"/>
  <c r="S761" i="5"/>
  <c r="K761" i="5"/>
  <c r="N761" i="5"/>
  <c r="P626" i="5"/>
  <c r="S626" i="5"/>
  <c r="K626" i="5"/>
  <c r="N626" i="5"/>
  <c r="P501" i="5"/>
  <c r="S501" i="5"/>
  <c r="K501" i="5"/>
  <c r="N501" i="5"/>
  <c r="P611" i="5"/>
  <c r="S611" i="5"/>
  <c r="K611" i="5"/>
  <c r="N611" i="5"/>
  <c r="P379" i="5"/>
  <c r="S379" i="5"/>
  <c r="K379" i="5"/>
  <c r="N379" i="5"/>
  <c r="R504" i="5" l="1"/>
  <c r="R372" i="5"/>
  <c r="R585" i="5"/>
  <c r="R508" i="5"/>
  <c r="R761" i="5"/>
  <c r="R611" i="5"/>
  <c r="R379" i="5"/>
  <c r="R626" i="5"/>
  <c r="R501" i="5"/>
  <c r="P850" i="5"/>
  <c r="S850" i="5"/>
  <c r="K850" i="5"/>
  <c r="N850" i="5"/>
  <c r="P386" i="5"/>
  <c r="S386" i="5"/>
  <c r="K386" i="5"/>
  <c r="N386" i="5"/>
  <c r="P593" i="5"/>
  <c r="S593" i="5"/>
  <c r="K593" i="5"/>
  <c r="N593" i="5"/>
  <c r="R593" i="5" l="1"/>
  <c r="R386" i="5"/>
  <c r="R850" i="5"/>
  <c r="P310" i="5"/>
  <c r="S310" i="5"/>
  <c r="K310" i="5"/>
  <c r="N310" i="5"/>
  <c r="P786" i="5"/>
  <c r="S786" i="5"/>
  <c r="K786" i="5"/>
  <c r="N786" i="5"/>
  <c r="P24" i="5"/>
  <c r="S24" i="5"/>
  <c r="K24" i="5"/>
  <c r="N24" i="5"/>
  <c r="R786" i="5" l="1"/>
  <c r="R310" i="5"/>
  <c r="R24" i="5"/>
  <c r="S832" i="5" l="1"/>
  <c r="P832" i="5"/>
  <c r="N832" i="5"/>
  <c r="K832" i="5"/>
  <c r="S361" i="5"/>
  <c r="S364" i="5"/>
  <c r="S362" i="5"/>
  <c r="P361" i="5"/>
  <c r="P364" i="5"/>
  <c r="P362" i="5"/>
  <c r="N361" i="5"/>
  <c r="N364" i="5"/>
  <c r="N362" i="5"/>
  <c r="K361" i="5"/>
  <c r="K364" i="5"/>
  <c r="K362" i="5"/>
  <c r="S360" i="5"/>
  <c r="P360" i="5"/>
  <c r="N360" i="5"/>
  <c r="K360" i="5"/>
  <c r="S346" i="5"/>
  <c r="S365" i="5"/>
  <c r="S373" i="5"/>
  <c r="S366" i="5"/>
  <c r="S370" i="5"/>
  <c r="S367" i="5"/>
  <c r="S369" i="5"/>
  <c r="S378" i="5"/>
  <c r="S395" i="5"/>
  <c r="S396" i="5"/>
  <c r="S405" i="5"/>
  <c r="S406" i="5"/>
  <c r="S409" i="5"/>
  <c r="S413" i="5"/>
  <c r="S398" i="5"/>
  <c r="S414" i="5"/>
  <c r="S399" i="5"/>
  <c r="S397" i="5"/>
  <c r="S400" i="5"/>
  <c r="S401" i="5"/>
  <c r="S402" i="5"/>
  <c r="S403" i="5"/>
  <c r="S415" i="5"/>
  <c r="S408" i="5"/>
  <c r="S416" i="5"/>
  <c r="S404" i="5"/>
  <c r="S407" i="5"/>
  <c r="S421" i="5"/>
  <c r="S420" i="5"/>
  <c r="S422" i="5"/>
  <c r="S423" i="5"/>
  <c r="S419" i="5"/>
  <c r="S418" i="5"/>
  <c r="S424" i="5"/>
  <c r="S781" i="5"/>
  <c r="S782" i="5"/>
  <c r="S783" i="5"/>
  <c r="S747" i="5"/>
  <c r="S695" i="5"/>
  <c r="S784" i="5"/>
  <c r="S531" i="5"/>
  <c r="S789" i="5"/>
  <c r="S788" i="5"/>
  <c r="S787" i="5"/>
  <c r="S606" i="5"/>
  <c r="S794" i="5"/>
  <c r="S803" i="5"/>
  <c r="S804" i="5"/>
  <c r="S805" i="5"/>
  <c r="S810" i="5"/>
  <c r="S809" i="5"/>
  <c r="S813" i="5"/>
  <c r="S316" i="5"/>
  <c r="S816" i="5"/>
  <c r="S859" i="5"/>
  <c r="S858" i="5"/>
  <c r="S831" i="5"/>
  <c r="S833" i="5"/>
  <c r="S430" i="5"/>
  <c r="S851" i="5"/>
  <c r="S841" i="5"/>
  <c r="S838" i="5"/>
  <c r="S635" i="5"/>
  <c r="S847" i="5"/>
  <c r="S845" i="5"/>
  <c r="S848" i="5"/>
  <c r="S829" i="5"/>
  <c r="S836" i="5"/>
  <c r="S817" i="5"/>
  <c r="S861" i="5"/>
  <c r="S860" i="5"/>
  <c r="S830" i="5"/>
  <c r="S862" i="5"/>
  <c r="S864" i="5"/>
  <c r="S726" i="5"/>
  <c r="S591" i="5"/>
  <c r="S827" i="5"/>
  <c r="S823" i="5"/>
  <c r="S820" i="5"/>
  <c r="S854" i="5"/>
  <c r="S852" i="5"/>
  <c r="S766" i="5"/>
  <c r="S431" i="5"/>
  <c r="S432" i="5"/>
  <c r="S433" i="5"/>
  <c r="S436" i="5"/>
  <c r="S437" i="5"/>
  <c r="S428" i="5"/>
  <c r="S438" i="5"/>
  <c r="S439" i="5"/>
  <c r="S429" i="5"/>
  <c r="S440" i="5"/>
  <c r="S441" i="5"/>
  <c r="S442" i="5"/>
  <c r="S443" i="5"/>
  <c r="S643" i="5"/>
  <c r="S445" i="5"/>
  <c r="S446" i="5"/>
  <c r="S466" i="5"/>
  <c r="S447" i="5"/>
  <c r="S448" i="5"/>
  <c r="S449" i="5"/>
  <c r="S450" i="5"/>
  <c r="S451" i="5"/>
  <c r="S453" i="5"/>
  <c r="S454" i="5"/>
  <c r="S455" i="5"/>
  <c r="S456" i="5"/>
  <c r="S457" i="5"/>
  <c r="S458" i="5"/>
  <c r="S467" i="5"/>
  <c r="S459" i="5"/>
  <c r="S460" i="5"/>
  <c r="S461" i="5"/>
  <c r="S462" i="5"/>
  <c r="S464" i="5"/>
  <c r="S666" i="5"/>
  <c r="S844" i="5"/>
  <c r="S678" i="5"/>
  <c r="S680" i="5"/>
  <c r="S688" i="5"/>
  <c r="S689" i="5"/>
  <c r="S682" i="5"/>
  <c r="S690" i="5"/>
  <c r="S691" i="5"/>
  <c r="S698" i="5"/>
  <c r="S696" i="5"/>
  <c r="S699" i="5"/>
  <c r="S701" i="5"/>
  <c r="S697" i="5"/>
  <c r="S706" i="5"/>
  <c r="S709" i="5"/>
  <c r="S707" i="5"/>
  <c r="S708" i="5"/>
  <c r="S710" i="5"/>
  <c r="S802" i="5"/>
  <c r="S713" i="5"/>
  <c r="S714" i="5"/>
  <c r="S757" i="5"/>
  <c r="S715" i="5"/>
  <c r="S718" i="5"/>
  <c r="S724" i="5"/>
  <c r="S720" i="5"/>
  <c r="S725" i="5"/>
  <c r="S721" i="5"/>
  <c r="S716" i="5"/>
  <c r="S728" i="5"/>
  <c r="S729" i="5"/>
  <c r="S662" i="5"/>
  <c r="S731" i="5"/>
  <c r="S732" i="5"/>
  <c r="S733" i="5"/>
  <c r="S734" i="5"/>
  <c r="S793" i="5"/>
  <c r="S628" i="5"/>
  <c r="S629" i="5"/>
  <c r="S550" i="5"/>
  <c r="S645" i="5"/>
  <c r="S745" i="5"/>
  <c r="S759" i="5"/>
  <c r="S738" i="5"/>
  <c r="S739" i="5"/>
  <c r="S758" i="5"/>
  <c r="S762" i="5"/>
  <c r="S752" i="5"/>
  <c r="S746" i="5"/>
  <c r="S750" i="5"/>
  <c r="S737" i="5"/>
  <c r="S751" i="5"/>
  <c r="S767" i="5"/>
  <c r="S768" i="5"/>
  <c r="S736" i="5"/>
  <c r="S821" i="5"/>
  <c r="S796" i="5"/>
  <c r="S631" i="5"/>
  <c r="S771" i="5"/>
  <c r="S779" i="5"/>
  <c r="S776" i="5"/>
  <c r="S671" i="5"/>
  <c r="S653" i="5"/>
  <c r="S654" i="5"/>
  <c r="S655" i="5"/>
  <c r="S646" i="5"/>
  <c r="S647" i="5"/>
  <c r="S648" i="5"/>
  <c r="S656" i="5"/>
  <c r="S657" i="5"/>
  <c r="S665" i="5"/>
  <c r="S649" i="5"/>
  <c r="S650" i="5"/>
  <c r="S588" i="5"/>
  <c r="S663" i="5"/>
  <c r="S664" i="5"/>
  <c r="S660" i="5"/>
  <c r="S801" i="5"/>
  <c r="S799" i="5"/>
  <c r="S632" i="5"/>
  <c r="S639" i="5"/>
  <c r="S640" i="5"/>
  <c r="S644" i="5"/>
  <c r="S633" i="5"/>
  <c r="S641" i="5"/>
  <c r="S634" i="5"/>
  <c r="S687" i="5"/>
  <c r="S636" i="5"/>
  <c r="S638" i="5"/>
  <c r="S637" i="5"/>
  <c r="S594" i="5"/>
  <c r="S595" i="5"/>
  <c r="S597" i="5"/>
  <c r="S592" i="5"/>
  <c r="S677" i="5"/>
  <c r="S602" i="5"/>
  <c r="S601" i="5"/>
  <c r="S463" i="5"/>
  <c r="S599" i="5"/>
  <c r="S600" i="5"/>
  <c r="S610" i="5"/>
  <c r="S613" i="5"/>
  <c r="S837" i="5"/>
  <c r="S712" i="5"/>
  <c r="S621" i="5"/>
  <c r="S622" i="5"/>
  <c r="S623" i="5"/>
  <c r="S620" i="5"/>
  <c r="S624" i="5"/>
  <c r="S616" i="5"/>
  <c r="S528" i="5"/>
  <c r="S619" i="5"/>
  <c r="S625" i="5"/>
  <c r="S617" i="5"/>
  <c r="S618" i="5"/>
  <c r="S683" i="5"/>
  <c r="S703" i="5"/>
  <c r="S552" i="5"/>
  <c r="S575" i="5"/>
  <c r="S576" i="5"/>
  <c r="S577" i="5"/>
  <c r="S578" i="5"/>
  <c r="S579" i="5"/>
  <c r="S580" i="5"/>
  <c r="S561" i="5"/>
  <c r="S562" i="5"/>
  <c r="S563" i="5"/>
  <c r="S564" i="5"/>
  <c r="S567" i="5"/>
  <c r="S565" i="5"/>
  <c r="S568" i="5"/>
  <c r="S569" i="5"/>
  <c r="S574" i="5"/>
  <c r="S553" i="5"/>
  <c r="S684" i="5"/>
  <c r="S554" i="5"/>
  <c r="S555" i="5"/>
  <c r="S478" i="5"/>
  <c r="S556" i="5"/>
  <c r="S581" i="5"/>
  <c r="S583" i="5"/>
  <c r="S584" i="5"/>
  <c r="S573" i="5"/>
  <c r="S557" i="5"/>
  <c r="S551" i="5"/>
  <c r="S558" i="5"/>
  <c r="S711" i="5"/>
  <c r="S468" i="5"/>
  <c r="S614" i="5"/>
  <c r="S493" i="5"/>
  <c r="S491" i="5"/>
  <c r="S494" i="5"/>
  <c r="S495" i="5"/>
  <c r="S492" i="5"/>
  <c r="S496" i="5"/>
  <c r="S507" i="5"/>
  <c r="S497" i="5"/>
  <c r="S502" i="5"/>
  <c r="S486" i="5"/>
  <c r="S485" i="5"/>
  <c r="S487" i="5"/>
  <c r="S488" i="5"/>
  <c r="S489" i="5"/>
  <c r="S498" i="5"/>
  <c r="S479" i="5"/>
  <c r="S503" i="5"/>
  <c r="S499" i="5"/>
  <c r="S500" i="5"/>
  <c r="S534" i="5"/>
  <c r="S538" i="5"/>
  <c r="S544" i="5"/>
  <c r="S539" i="5"/>
  <c r="S537" i="5"/>
  <c r="S521" i="5"/>
  <c r="S519" i="5"/>
  <c r="S547" i="5"/>
  <c r="S532" i="5"/>
  <c r="S540" i="5"/>
  <c r="S535" i="5"/>
  <c r="S545" i="5"/>
  <c r="S516" i="5"/>
  <c r="S525" i="5"/>
  <c r="S549" i="5"/>
  <c r="S541" i="5"/>
  <c r="S526" i="5"/>
  <c r="S705" i="5"/>
  <c r="S527" i="5"/>
  <c r="S529" i="5"/>
  <c r="S546" i="5"/>
  <c r="S530" i="5"/>
  <c r="S533" i="5"/>
  <c r="S522" i="5"/>
  <c r="S523" i="5"/>
  <c r="S520" i="5"/>
  <c r="S524" i="5"/>
  <c r="S673" i="5"/>
  <c r="S676" i="5"/>
  <c r="S674" i="5"/>
  <c r="S672" i="5"/>
  <c r="S808" i="5"/>
  <c r="S669" i="5"/>
  <c r="S670" i="5"/>
  <c r="S389" i="5"/>
  <c r="S394" i="5"/>
  <c r="S392" i="5"/>
  <c r="S393" i="5"/>
  <c r="S388" i="5"/>
  <c r="S411" i="5"/>
  <c r="S412" i="5"/>
  <c r="S572" i="5"/>
  <c r="S490" i="5"/>
  <c r="S47" i="5"/>
  <c r="S48" i="5"/>
  <c r="S49" i="5"/>
  <c r="S54" i="5"/>
  <c r="S717" i="5"/>
  <c r="S570" i="5"/>
  <c r="S560" i="5"/>
  <c r="S582" i="5"/>
  <c r="S878" i="5"/>
  <c r="S69" i="5"/>
  <c r="S879" i="5"/>
  <c r="S880" i="5"/>
  <c r="S882" i="5"/>
  <c r="S883" i="5"/>
  <c r="S884" i="5"/>
  <c r="S885" i="5"/>
  <c r="S881" i="5"/>
  <c r="S886" i="5"/>
  <c r="S867" i="5"/>
  <c r="S868" i="5"/>
  <c r="S872" i="5"/>
  <c r="S870" i="5"/>
  <c r="S869" i="5"/>
  <c r="S865" i="5"/>
  <c r="S871" i="5"/>
  <c r="S571" i="5"/>
  <c r="P346" i="5"/>
  <c r="P365" i="5"/>
  <c r="P373" i="5"/>
  <c r="P366" i="5"/>
  <c r="P370" i="5"/>
  <c r="P367" i="5"/>
  <c r="P369" i="5"/>
  <c r="P378" i="5"/>
  <c r="P395" i="5"/>
  <c r="P396" i="5"/>
  <c r="P405" i="5"/>
  <c r="P406" i="5"/>
  <c r="P409" i="5"/>
  <c r="P413" i="5"/>
  <c r="P398" i="5"/>
  <c r="P414" i="5"/>
  <c r="P399" i="5"/>
  <c r="P397" i="5"/>
  <c r="P400" i="5"/>
  <c r="P401" i="5"/>
  <c r="P402" i="5"/>
  <c r="P403" i="5"/>
  <c r="P415" i="5"/>
  <c r="P408" i="5"/>
  <c r="P416" i="5"/>
  <c r="P404" i="5"/>
  <c r="P407" i="5"/>
  <c r="P421" i="5"/>
  <c r="P420" i="5"/>
  <c r="P422" i="5"/>
  <c r="P423" i="5"/>
  <c r="P419" i="5"/>
  <c r="P418" i="5"/>
  <c r="P424" i="5"/>
  <c r="P781" i="5"/>
  <c r="P782" i="5"/>
  <c r="P783" i="5"/>
  <c r="P747" i="5"/>
  <c r="P695" i="5"/>
  <c r="P784" i="5"/>
  <c r="P531" i="5"/>
  <c r="P789" i="5"/>
  <c r="P788" i="5"/>
  <c r="P787" i="5"/>
  <c r="P606" i="5"/>
  <c r="P794" i="5"/>
  <c r="P828" i="5"/>
  <c r="P803" i="5"/>
  <c r="P804" i="5"/>
  <c r="P805" i="5"/>
  <c r="P819" i="5"/>
  <c r="P810" i="5"/>
  <c r="P809" i="5"/>
  <c r="P813" i="5"/>
  <c r="P316" i="5"/>
  <c r="P816" i="5"/>
  <c r="P859" i="5"/>
  <c r="P858" i="5"/>
  <c r="P831" i="5"/>
  <c r="P833" i="5"/>
  <c r="P430" i="5"/>
  <c r="P851" i="5"/>
  <c r="P765" i="5"/>
  <c r="P841" i="5"/>
  <c r="P838" i="5"/>
  <c r="P635" i="5"/>
  <c r="P846" i="5"/>
  <c r="P847" i="5"/>
  <c r="P845" i="5"/>
  <c r="P848" i="5"/>
  <c r="P829" i="5"/>
  <c r="P836" i="5"/>
  <c r="P774" i="5"/>
  <c r="P817" i="5"/>
  <c r="P861" i="5"/>
  <c r="P860" i="5"/>
  <c r="P830" i="5"/>
  <c r="P862" i="5"/>
  <c r="P864" i="5"/>
  <c r="P598" i="5"/>
  <c r="P726" i="5"/>
  <c r="P591" i="5"/>
  <c r="P827" i="5"/>
  <c r="P823" i="5"/>
  <c r="P820" i="5"/>
  <c r="P855" i="5"/>
  <c r="P854" i="5"/>
  <c r="P852" i="5"/>
  <c r="P766" i="5"/>
  <c r="P431" i="5"/>
  <c r="P432" i="5"/>
  <c r="P433" i="5"/>
  <c r="P436" i="5"/>
  <c r="P437" i="5"/>
  <c r="P428" i="5"/>
  <c r="P438" i="5"/>
  <c r="P439" i="5"/>
  <c r="P429" i="5"/>
  <c r="P440" i="5"/>
  <c r="P441" i="5"/>
  <c r="P442" i="5"/>
  <c r="P443" i="5"/>
  <c r="P643" i="5"/>
  <c r="P445" i="5"/>
  <c r="P446" i="5"/>
  <c r="P466" i="5"/>
  <c r="P447" i="5"/>
  <c r="P448" i="5"/>
  <c r="P449" i="5"/>
  <c r="P450" i="5"/>
  <c r="P451" i="5"/>
  <c r="P453" i="5"/>
  <c r="P454" i="5"/>
  <c r="P455" i="5"/>
  <c r="P456" i="5"/>
  <c r="P457" i="5"/>
  <c r="P458" i="5"/>
  <c r="P467" i="5"/>
  <c r="P459" i="5"/>
  <c r="P460" i="5"/>
  <c r="P461" i="5"/>
  <c r="P462" i="5"/>
  <c r="P464" i="5"/>
  <c r="P434" i="5"/>
  <c r="P666" i="5"/>
  <c r="P679" i="5"/>
  <c r="P844" i="5"/>
  <c r="P678" i="5"/>
  <c r="P680" i="5"/>
  <c r="P688" i="5"/>
  <c r="P689" i="5"/>
  <c r="P682" i="5"/>
  <c r="P690" i="5"/>
  <c r="P691" i="5"/>
  <c r="P780" i="5"/>
  <c r="P698" i="5"/>
  <c r="P696" i="5"/>
  <c r="P699" i="5"/>
  <c r="P701" i="5"/>
  <c r="P697" i="5"/>
  <c r="P704" i="5"/>
  <c r="P706" i="5"/>
  <c r="P709" i="5"/>
  <c r="P707" i="5"/>
  <c r="P708" i="5"/>
  <c r="P710" i="5"/>
  <c r="P802" i="5"/>
  <c r="P608" i="5"/>
  <c r="P713" i="5"/>
  <c r="P714" i="5"/>
  <c r="P757" i="5"/>
  <c r="P715" i="5"/>
  <c r="P718" i="5"/>
  <c r="P724" i="5"/>
  <c r="P720" i="5"/>
  <c r="P725" i="5"/>
  <c r="P721" i="5"/>
  <c r="P716" i="5"/>
  <c r="P727" i="5"/>
  <c r="P728" i="5"/>
  <c r="P729" i="5"/>
  <c r="P662" i="5"/>
  <c r="P731" i="5"/>
  <c r="P732" i="5"/>
  <c r="P733" i="5"/>
  <c r="P734" i="5"/>
  <c r="P793" i="5"/>
  <c r="P790" i="5"/>
  <c r="P628" i="5"/>
  <c r="P629" i="5"/>
  <c r="P566" i="5"/>
  <c r="P550" i="5"/>
  <c r="P645" i="5"/>
  <c r="P745" i="5"/>
  <c r="P759" i="5"/>
  <c r="P738" i="5"/>
  <c r="P739" i="5"/>
  <c r="P853" i="5"/>
  <c r="P758" i="5"/>
  <c r="P762" i="5"/>
  <c r="P755" i="5"/>
  <c r="P752" i="5"/>
  <c r="P746" i="5"/>
  <c r="P750" i="5"/>
  <c r="P737" i="5"/>
  <c r="P751" i="5"/>
  <c r="P769" i="5"/>
  <c r="P767" i="5"/>
  <c r="P768" i="5"/>
  <c r="P736" i="5"/>
  <c r="P821" i="5"/>
  <c r="P796" i="5"/>
  <c r="P631" i="5"/>
  <c r="P771" i="5"/>
  <c r="P427" i="5"/>
  <c r="P779" i="5"/>
  <c r="P776" i="5"/>
  <c r="P671" i="5"/>
  <c r="P652" i="5"/>
  <c r="P653" i="5"/>
  <c r="P654" i="5"/>
  <c r="P655" i="5"/>
  <c r="P646" i="5"/>
  <c r="P647" i="5"/>
  <c r="P648" i="5"/>
  <c r="P656" i="5"/>
  <c r="P657" i="5"/>
  <c r="P665" i="5"/>
  <c r="P649" i="5"/>
  <c r="P650" i="5"/>
  <c r="P659" i="5"/>
  <c r="P588" i="5"/>
  <c r="P663" i="5"/>
  <c r="P664" i="5"/>
  <c r="P660" i="5"/>
  <c r="P800" i="5"/>
  <c r="P801" i="5"/>
  <c r="P799" i="5"/>
  <c r="P627" i="5"/>
  <c r="P632" i="5"/>
  <c r="P639" i="5"/>
  <c r="P640" i="5"/>
  <c r="P644" i="5"/>
  <c r="P633" i="5"/>
  <c r="P641" i="5"/>
  <c r="P634" i="5"/>
  <c r="P687" i="5"/>
  <c r="P636" i="5"/>
  <c r="P638" i="5"/>
  <c r="P637" i="5"/>
  <c r="P589" i="5"/>
  <c r="P594" i="5"/>
  <c r="P595" i="5"/>
  <c r="P597" i="5"/>
  <c r="P592" i="5"/>
  <c r="P677" i="5"/>
  <c r="P385" i="5"/>
  <c r="P602" i="5"/>
  <c r="P601" i="5"/>
  <c r="P463" i="5"/>
  <c r="P599" i="5"/>
  <c r="P600" i="5"/>
  <c r="P610" i="5"/>
  <c r="P613" i="5"/>
  <c r="P837" i="5"/>
  <c r="P712" i="5"/>
  <c r="P517" i="5"/>
  <c r="P621" i="5"/>
  <c r="P622" i="5"/>
  <c r="P623" i="5"/>
  <c r="P620" i="5"/>
  <c r="P624" i="5"/>
  <c r="P616" i="5"/>
  <c r="P528" i="5"/>
  <c r="P619" i="5"/>
  <c r="P625" i="5"/>
  <c r="P617" i="5"/>
  <c r="P618" i="5"/>
  <c r="P683" i="5"/>
  <c r="P703" i="5"/>
  <c r="P552" i="5"/>
  <c r="P575" i="5"/>
  <c r="P576" i="5"/>
  <c r="P577" i="5"/>
  <c r="P578" i="5"/>
  <c r="P579" i="5"/>
  <c r="P580" i="5"/>
  <c r="P561" i="5"/>
  <c r="P562" i="5"/>
  <c r="P563" i="5"/>
  <c r="P564" i="5"/>
  <c r="P567" i="5"/>
  <c r="P565" i="5"/>
  <c r="P568" i="5"/>
  <c r="P569" i="5"/>
  <c r="P574" i="5"/>
  <c r="P553" i="5"/>
  <c r="P684" i="5"/>
  <c r="P554" i="5"/>
  <c r="P555" i="5"/>
  <c r="P478" i="5"/>
  <c r="P556" i="5"/>
  <c r="P581" i="5"/>
  <c r="P583" i="5"/>
  <c r="P584" i="5"/>
  <c r="P573" i="5"/>
  <c r="P557" i="5"/>
  <c r="P551" i="5"/>
  <c r="P558" i="5"/>
  <c r="P711" i="5"/>
  <c r="P468" i="5"/>
  <c r="P614" i="5"/>
  <c r="P493" i="5"/>
  <c r="P491" i="5"/>
  <c r="P494" i="5"/>
  <c r="P495" i="5"/>
  <c r="P492" i="5"/>
  <c r="P496" i="5"/>
  <c r="P507" i="5"/>
  <c r="P497" i="5"/>
  <c r="P502" i="5"/>
  <c r="P486" i="5"/>
  <c r="P485" i="5"/>
  <c r="P487" i="5"/>
  <c r="P488" i="5"/>
  <c r="P489" i="5"/>
  <c r="P498" i="5"/>
  <c r="P479" i="5"/>
  <c r="P503" i="5"/>
  <c r="P499" i="5"/>
  <c r="P500" i="5"/>
  <c r="P536" i="5"/>
  <c r="P534" i="5"/>
  <c r="P538" i="5"/>
  <c r="P544" i="5"/>
  <c r="P539" i="5"/>
  <c r="P537" i="5"/>
  <c r="P521" i="5"/>
  <c r="P519" i="5"/>
  <c r="P547" i="5"/>
  <c r="P532" i="5"/>
  <c r="P540" i="5"/>
  <c r="P535" i="5"/>
  <c r="P545" i="5"/>
  <c r="P516" i="5"/>
  <c r="P525" i="5"/>
  <c r="P549" i="5"/>
  <c r="P541" i="5"/>
  <c r="P526" i="5"/>
  <c r="P705" i="5"/>
  <c r="P527" i="5"/>
  <c r="P529" i="5"/>
  <c r="P546" i="5"/>
  <c r="P530" i="5"/>
  <c r="P533" i="5"/>
  <c r="P522" i="5"/>
  <c r="P523" i="5"/>
  <c r="P520" i="5"/>
  <c r="P524" i="5"/>
  <c r="P668" i="5"/>
  <c r="P673" i="5"/>
  <c r="P676" i="5"/>
  <c r="P674" i="5"/>
  <c r="P672" i="5"/>
  <c r="P808" i="5"/>
  <c r="P669" i="5"/>
  <c r="P670" i="5"/>
  <c r="P389" i="5"/>
  <c r="P394" i="5"/>
  <c r="P392" i="5"/>
  <c r="P393" i="5"/>
  <c r="P388" i="5"/>
  <c r="P411" i="5"/>
  <c r="P412" i="5"/>
  <c r="P572" i="5"/>
  <c r="P490" i="5"/>
  <c r="P47" i="5"/>
  <c r="P48" i="5"/>
  <c r="P49" i="5"/>
  <c r="P54" i="5"/>
  <c r="P717" i="5"/>
  <c r="P570" i="5"/>
  <c r="P560" i="5"/>
  <c r="P582" i="5"/>
  <c r="P878" i="5"/>
  <c r="P69" i="5"/>
  <c r="P879" i="5"/>
  <c r="P880" i="5"/>
  <c r="P882" i="5"/>
  <c r="P883" i="5"/>
  <c r="P884" i="5"/>
  <c r="P885" i="5"/>
  <c r="P881" i="5"/>
  <c r="P886" i="5"/>
  <c r="P867" i="5"/>
  <c r="P868" i="5"/>
  <c r="P872" i="5"/>
  <c r="P870" i="5"/>
  <c r="P869" i="5"/>
  <c r="P865" i="5"/>
  <c r="P871" i="5"/>
  <c r="P571" i="5"/>
  <c r="N346" i="5"/>
  <c r="N365" i="5"/>
  <c r="N373" i="5"/>
  <c r="N366" i="5"/>
  <c r="N370" i="5"/>
  <c r="N367" i="5"/>
  <c r="N369" i="5"/>
  <c r="N378" i="5"/>
  <c r="N395" i="5"/>
  <c r="N396" i="5"/>
  <c r="N405" i="5"/>
  <c r="N406" i="5"/>
  <c r="N409" i="5"/>
  <c r="N413" i="5"/>
  <c r="N398" i="5"/>
  <c r="N414" i="5"/>
  <c r="N399" i="5"/>
  <c r="N397" i="5"/>
  <c r="N400" i="5"/>
  <c r="N401" i="5"/>
  <c r="N402" i="5"/>
  <c r="N403" i="5"/>
  <c r="N415" i="5"/>
  <c r="N408" i="5"/>
  <c r="N416" i="5"/>
  <c r="N404" i="5"/>
  <c r="N407" i="5"/>
  <c r="N421" i="5"/>
  <c r="N420" i="5"/>
  <c r="N422" i="5"/>
  <c r="N423" i="5"/>
  <c r="N419" i="5"/>
  <c r="N418" i="5"/>
  <c r="N424" i="5"/>
  <c r="N781" i="5"/>
  <c r="N782" i="5"/>
  <c r="N783" i="5"/>
  <c r="N747" i="5"/>
  <c r="N695" i="5"/>
  <c r="N784" i="5"/>
  <c r="N531" i="5"/>
  <c r="N789" i="5"/>
  <c r="N788" i="5"/>
  <c r="N787" i="5"/>
  <c r="N606" i="5"/>
  <c r="N794" i="5"/>
  <c r="N828" i="5"/>
  <c r="N803" i="5"/>
  <c r="N804" i="5"/>
  <c r="N805" i="5"/>
  <c r="N819" i="5"/>
  <c r="N810" i="5"/>
  <c r="N809" i="5"/>
  <c r="N813" i="5"/>
  <c r="N316" i="5"/>
  <c r="N816" i="5"/>
  <c r="N859" i="5"/>
  <c r="N858" i="5"/>
  <c r="N831" i="5"/>
  <c r="N833" i="5"/>
  <c r="N430" i="5"/>
  <c r="N851" i="5"/>
  <c r="N765" i="5"/>
  <c r="N841" i="5"/>
  <c r="N838" i="5"/>
  <c r="N635" i="5"/>
  <c r="N846" i="5"/>
  <c r="N847" i="5"/>
  <c r="N845" i="5"/>
  <c r="N848" i="5"/>
  <c r="N829" i="5"/>
  <c r="N836" i="5"/>
  <c r="N774" i="5"/>
  <c r="N817" i="5"/>
  <c r="N861" i="5"/>
  <c r="N860" i="5"/>
  <c r="N830" i="5"/>
  <c r="N862" i="5"/>
  <c r="N864" i="5"/>
  <c r="N598" i="5"/>
  <c r="N726" i="5"/>
  <c r="N591" i="5"/>
  <c r="N827" i="5"/>
  <c r="N823" i="5"/>
  <c r="N820" i="5"/>
  <c r="N855" i="5"/>
  <c r="N854" i="5"/>
  <c r="N852" i="5"/>
  <c r="N766" i="5"/>
  <c r="N431" i="5"/>
  <c r="N432" i="5"/>
  <c r="N433" i="5"/>
  <c r="N436" i="5"/>
  <c r="N437" i="5"/>
  <c r="N428" i="5"/>
  <c r="N438" i="5"/>
  <c r="N439" i="5"/>
  <c r="N429" i="5"/>
  <c r="N440" i="5"/>
  <c r="N441" i="5"/>
  <c r="N442" i="5"/>
  <c r="N443" i="5"/>
  <c r="N643" i="5"/>
  <c r="N445" i="5"/>
  <c r="N446" i="5"/>
  <c r="N466" i="5"/>
  <c r="N447" i="5"/>
  <c r="N448" i="5"/>
  <c r="N449" i="5"/>
  <c r="N450" i="5"/>
  <c r="N451" i="5"/>
  <c r="N453" i="5"/>
  <c r="N454" i="5"/>
  <c r="N455" i="5"/>
  <c r="N456" i="5"/>
  <c r="N457" i="5"/>
  <c r="N458" i="5"/>
  <c r="N467" i="5"/>
  <c r="N459" i="5"/>
  <c r="N460" i="5"/>
  <c r="N461" i="5"/>
  <c r="N462" i="5"/>
  <c r="N464" i="5"/>
  <c r="N434" i="5"/>
  <c r="N666" i="5"/>
  <c r="N679" i="5"/>
  <c r="N844" i="5"/>
  <c r="N678" i="5"/>
  <c r="N680" i="5"/>
  <c r="N688" i="5"/>
  <c r="N689" i="5"/>
  <c r="N682" i="5"/>
  <c r="N690" i="5"/>
  <c r="N691" i="5"/>
  <c r="N780" i="5"/>
  <c r="N698" i="5"/>
  <c r="N696" i="5"/>
  <c r="N699" i="5"/>
  <c r="N701" i="5"/>
  <c r="N697" i="5"/>
  <c r="N704" i="5"/>
  <c r="N706" i="5"/>
  <c r="N709" i="5"/>
  <c r="N707" i="5"/>
  <c r="N708" i="5"/>
  <c r="N710" i="5"/>
  <c r="N802" i="5"/>
  <c r="N608" i="5"/>
  <c r="N713" i="5"/>
  <c r="N714" i="5"/>
  <c r="N757" i="5"/>
  <c r="N715" i="5"/>
  <c r="N718" i="5"/>
  <c r="N724" i="5"/>
  <c r="N720" i="5"/>
  <c r="N725" i="5"/>
  <c r="N721" i="5"/>
  <c r="N716" i="5"/>
  <c r="N727" i="5"/>
  <c r="N728" i="5"/>
  <c r="N729" i="5"/>
  <c r="N662" i="5"/>
  <c r="N731" i="5"/>
  <c r="N732" i="5"/>
  <c r="N733" i="5"/>
  <c r="N734" i="5"/>
  <c r="N793" i="5"/>
  <c r="N790" i="5"/>
  <c r="N628" i="5"/>
  <c r="N629" i="5"/>
  <c r="N566" i="5"/>
  <c r="N550" i="5"/>
  <c r="N645" i="5"/>
  <c r="N745" i="5"/>
  <c r="N759" i="5"/>
  <c r="N738" i="5"/>
  <c r="N739" i="5"/>
  <c r="N853" i="5"/>
  <c r="N758" i="5"/>
  <c r="N762" i="5"/>
  <c r="N755" i="5"/>
  <c r="N752" i="5"/>
  <c r="N746" i="5"/>
  <c r="N750" i="5"/>
  <c r="N737" i="5"/>
  <c r="N751" i="5"/>
  <c r="N736" i="5"/>
  <c r="N821" i="5"/>
  <c r="N796" i="5"/>
  <c r="N631" i="5"/>
  <c r="N771" i="5"/>
  <c r="N427" i="5"/>
  <c r="N779" i="5"/>
  <c r="N776" i="5"/>
  <c r="N671" i="5"/>
  <c r="N652" i="5"/>
  <c r="N653" i="5"/>
  <c r="N654" i="5"/>
  <c r="N655" i="5"/>
  <c r="N646" i="5"/>
  <c r="N647" i="5"/>
  <c r="N648" i="5"/>
  <c r="N656" i="5"/>
  <c r="N657" i="5"/>
  <c r="N665" i="5"/>
  <c r="N649" i="5"/>
  <c r="N650" i="5"/>
  <c r="N659" i="5"/>
  <c r="N588" i="5"/>
  <c r="N663" i="5"/>
  <c r="N664" i="5"/>
  <c r="N660" i="5"/>
  <c r="N800" i="5"/>
  <c r="N801" i="5"/>
  <c r="N799" i="5"/>
  <c r="N627" i="5"/>
  <c r="N632" i="5"/>
  <c r="N639" i="5"/>
  <c r="N640" i="5"/>
  <c r="N644" i="5"/>
  <c r="N633" i="5"/>
  <c r="N641" i="5"/>
  <c r="N634" i="5"/>
  <c r="N687" i="5"/>
  <c r="N636" i="5"/>
  <c r="N638" i="5"/>
  <c r="N637" i="5"/>
  <c r="N589" i="5"/>
  <c r="N594" i="5"/>
  <c r="N595" i="5"/>
  <c r="N597" i="5"/>
  <c r="N592" i="5"/>
  <c r="N677" i="5"/>
  <c r="N385" i="5"/>
  <c r="N602" i="5"/>
  <c r="N601" i="5"/>
  <c r="N463" i="5"/>
  <c r="N599" i="5"/>
  <c r="N600" i="5"/>
  <c r="N610" i="5"/>
  <c r="N613" i="5"/>
  <c r="N837" i="5"/>
  <c r="N712" i="5"/>
  <c r="N517" i="5"/>
  <c r="N621" i="5"/>
  <c r="N622" i="5"/>
  <c r="N623" i="5"/>
  <c r="N620" i="5"/>
  <c r="N624" i="5"/>
  <c r="N616" i="5"/>
  <c r="N528" i="5"/>
  <c r="N619" i="5"/>
  <c r="N625" i="5"/>
  <c r="N617" i="5"/>
  <c r="N618" i="5"/>
  <c r="N683" i="5"/>
  <c r="N703" i="5"/>
  <c r="N552" i="5"/>
  <c r="N575" i="5"/>
  <c r="N576" i="5"/>
  <c r="N577" i="5"/>
  <c r="N578" i="5"/>
  <c r="N579" i="5"/>
  <c r="N580" i="5"/>
  <c r="N561" i="5"/>
  <c r="N562" i="5"/>
  <c r="N563" i="5"/>
  <c r="N564" i="5"/>
  <c r="N567" i="5"/>
  <c r="N565" i="5"/>
  <c r="N568" i="5"/>
  <c r="N569" i="5"/>
  <c r="N574" i="5"/>
  <c r="N553" i="5"/>
  <c r="N684" i="5"/>
  <c r="N554" i="5"/>
  <c r="N555" i="5"/>
  <c r="N478" i="5"/>
  <c r="N556" i="5"/>
  <c r="N581" i="5"/>
  <c r="N583" i="5"/>
  <c r="N584" i="5"/>
  <c r="N573" i="5"/>
  <c r="N557" i="5"/>
  <c r="N551" i="5"/>
  <c r="N558" i="5"/>
  <c r="N711" i="5"/>
  <c r="N468" i="5"/>
  <c r="N614" i="5"/>
  <c r="N493" i="5"/>
  <c r="N491" i="5"/>
  <c r="N494" i="5"/>
  <c r="N495" i="5"/>
  <c r="N492" i="5"/>
  <c r="N496" i="5"/>
  <c r="N507" i="5"/>
  <c r="N497" i="5"/>
  <c r="N502" i="5"/>
  <c r="N486" i="5"/>
  <c r="N485" i="5"/>
  <c r="N487" i="5"/>
  <c r="N488" i="5"/>
  <c r="N489" i="5"/>
  <c r="N498" i="5"/>
  <c r="N479" i="5"/>
  <c r="N503" i="5"/>
  <c r="N499" i="5"/>
  <c r="N500" i="5"/>
  <c r="N536" i="5"/>
  <c r="N534" i="5"/>
  <c r="N538" i="5"/>
  <c r="N544" i="5"/>
  <c r="N539" i="5"/>
  <c r="N537" i="5"/>
  <c r="N521" i="5"/>
  <c r="N519" i="5"/>
  <c r="N547" i="5"/>
  <c r="N532" i="5"/>
  <c r="N540" i="5"/>
  <c r="N535" i="5"/>
  <c r="N545" i="5"/>
  <c r="N516" i="5"/>
  <c r="N525" i="5"/>
  <c r="N549" i="5"/>
  <c r="N541" i="5"/>
  <c r="N526" i="5"/>
  <c r="N705" i="5"/>
  <c r="N527" i="5"/>
  <c r="N529" i="5"/>
  <c r="N546" i="5"/>
  <c r="N530" i="5"/>
  <c r="N533" i="5"/>
  <c r="N522" i="5"/>
  <c r="N523" i="5"/>
  <c r="N520" i="5"/>
  <c r="N524" i="5"/>
  <c r="N668" i="5"/>
  <c r="N673" i="5"/>
  <c r="N676" i="5"/>
  <c r="N674" i="5"/>
  <c r="N672" i="5"/>
  <c r="N808" i="5"/>
  <c r="N669" i="5"/>
  <c r="N670" i="5"/>
  <c r="N389" i="5"/>
  <c r="N394" i="5"/>
  <c r="N392" i="5"/>
  <c r="N393" i="5"/>
  <c r="N388" i="5"/>
  <c r="N411" i="5"/>
  <c r="N412" i="5"/>
  <c r="N572" i="5"/>
  <c r="N490" i="5"/>
  <c r="N47" i="5"/>
  <c r="N48" i="5"/>
  <c r="N49" i="5"/>
  <c r="N54" i="5"/>
  <c r="N717" i="5"/>
  <c r="N570" i="5"/>
  <c r="N560" i="5"/>
  <c r="N582" i="5"/>
  <c r="N878" i="5"/>
  <c r="N69" i="5"/>
  <c r="N879" i="5"/>
  <c r="N880" i="5"/>
  <c r="N882" i="5"/>
  <c r="N883" i="5"/>
  <c r="N884" i="5"/>
  <c r="N885" i="5"/>
  <c r="N881" i="5"/>
  <c r="N886" i="5"/>
  <c r="N867" i="5"/>
  <c r="N868" i="5"/>
  <c r="N872" i="5"/>
  <c r="N870" i="5"/>
  <c r="N869" i="5"/>
  <c r="N865" i="5"/>
  <c r="N871" i="5"/>
  <c r="N571" i="5"/>
  <c r="K346" i="5"/>
  <c r="K365" i="5"/>
  <c r="K373" i="5"/>
  <c r="K366" i="5"/>
  <c r="K370" i="5"/>
  <c r="K367" i="5"/>
  <c r="K369" i="5"/>
  <c r="K378" i="5"/>
  <c r="K395" i="5"/>
  <c r="K396" i="5"/>
  <c r="K405" i="5"/>
  <c r="K406" i="5"/>
  <c r="K409" i="5"/>
  <c r="K413" i="5"/>
  <c r="K398" i="5"/>
  <c r="K414" i="5"/>
  <c r="K399" i="5"/>
  <c r="K397" i="5"/>
  <c r="K400" i="5"/>
  <c r="K401" i="5"/>
  <c r="K402" i="5"/>
  <c r="K403" i="5"/>
  <c r="K415" i="5"/>
  <c r="K408" i="5"/>
  <c r="K416" i="5"/>
  <c r="K404" i="5"/>
  <c r="K407" i="5"/>
  <c r="K421" i="5"/>
  <c r="K420" i="5"/>
  <c r="K422" i="5"/>
  <c r="K423" i="5"/>
  <c r="K419" i="5"/>
  <c r="K418" i="5"/>
  <c r="K424" i="5"/>
  <c r="K781" i="5"/>
  <c r="K782" i="5"/>
  <c r="K783" i="5"/>
  <c r="K747" i="5"/>
  <c r="K695" i="5"/>
  <c r="K784" i="5"/>
  <c r="K531" i="5"/>
  <c r="K789" i="5"/>
  <c r="K788" i="5"/>
  <c r="K787" i="5"/>
  <c r="K606" i="5"/>
  <c r="K794" i="5"/>
  <c r="K828" i="5"/>
  <c r="K803" i="5"/>
  <c r="K804" i="5"/>
  <c r="K805" i="5"/>
  <c r="K819" i="5"/>
  <c r="K810" i="5"/>
  <c r="K809" i="5"/>
  <c r="K813" i="5"/>
  <c r="K316" i="5"/>
  <c r="K816" i="5"/>
  <c r="K859" i="5"/>
  <c r="K858" i="5"/>
  <c r="K831" i="5"/>
  <c r="K833" i="5"/>
  <c r="K430" i="5"/>
  <c r="K851" i="5"/>
  <c r="K765" i="5"/>
  <c r="K841" i="5"/>
  <c r="K838" i="5"/>
  <c r="K635" i="5"/>
  <c r="K846" i="5"/>
  <c r="K847" i="5"/>
  <c r="K845" i="5"/>
  <c r="K848" i="5"/>
  <c r="K829" i="5"/>
  <c r="K836" i="5"/>
  <c r="K774" i="5"/>
  <c r="K817" i="5"/>
  <c r="K861" i="5"/>
  <c r="K860" i="5"/>
  <c r="K830" i="5"/>
  <c r="K864" i="5"/>
  <c r="K598" i="5"/>
  <c r="K726" i="5"/>
  <c r="K591" i="5"/>
  <c r="K827" i="5"/>
  <c r="K823" i="5"/>
  <c r="K820" i="5"/>
  <c r="K855" i="5"/>
  <c r="K854" i="5"/>
  <c r="K852" i="5"/>
  <c r="K766" i="5"/>
  <c r="K431" i="5"/>
  <c r="K432" i="5"/>
  <c r="K433" i="5"/>
  <c r="K436" i="5"/>
  <c r="K437" i="5"/>
  <c r="K428" i="5"/>
  <c r="K438" i="5"/>
  <c r="K439" i="5"/>
  <c r="K429" i="5"/>
  <c r="K440" i="5"/>
  <c r="K441" i="5"/>
  <c r="K442" i="5"/>
  <c r="K443" i="5"/>
  <c r="K643" i="5"/>
  <c r="K445" i="5"/>
  <c r="K446" i="5"/>
  <c r="K466" i="5"/>
  <c r="K447" i="5"/>
  <c r="K448" i="5"/>
  <c r="K449" i="5"/>
  <c r="K450" i="5"/>
  <c r="K451" i="5"/>
  <c r="K453" i="5"/>
  <c r="K454" i="5"/>
  <c r="K455" i="5"/>
  <c r="K456" i="5"/>
  <c r="K457" i="5"/>
  <c r="K458" i="5"/>
  <c r="K467" i="5"/>
  <c r="K459" i="5"/>
  <c r="K460" i="5"/>
  <c r="K461" i="5"/>
  <c r="K462" i="5"/>
  <c r="K464" i="5"/>
  <c r="K434" i="5"/>
  <c r="K666" i="5"/>
  <c r="K679" i="5"/>
  <c r="K844" i="5"/>
  <c r="K678" i="5"/>
  <c r="K680" i="5"/>
  <c r="K688" i="5"/>
  <c r="K689" i="5"/>
  <c r="K682" i="5"/>
  <c r="K690" i="5"/>
  <c r="K691" i="5"/>
  <c r="K780" i="5"/>
  <c r="K698" i="5"/>
  <c r="K696" i="5"/>
  <c r="K699" i="5"/>
  <c r="K701" i="5"/>
  <c r="K697" i="5"/>
  <c r="K704" i="5"/>
  <c r="K706" i="5"/>
  <c r="K709" i="5"/>
  <c r="K707" i="5"/>
  <c r="K708" i="5"/>
  <c r="K710" i="5"/>
  <c r="K802" i="5"/>
  <c r="K608" i="5"/>
  <c r="K713" i="5"/>
  <c r="K714" i="5"/>
  <c r="K757" i="5"/>
  <c r="K715" i="5"/>
  <c r="K718" i="5"/>
  <c r="K724" i="5"/>
  <c r="K720" i="5"/>
  <c r="K725" i="5"/>
  <c r="K721" i="5"/>
  <c r="K716" i="5"/>
  <c r="K727" i="5"/>
  <c r="K728" i="5"/>
  <c r="K729" i="5"/>
  <c r="K662" i="5"/>
  <c r="K731" i="5"/>
  <c r="K732" i="5"/>
  <c r="K733" i="5"/>
  <c r="K734" i="5"/>
  <c r="K793" i="5"/>
  <c r="K790" i="5"/>
  <c r="K628" i="5"/>
  <c r="K629" i="5"/>
  <c r="K566" i="5"/>
  <c r="K550" i="5"/>
  <c r="K645" i="5"/>
  <c r="K745" i="5"/>
  <c r="K759" i="5"/>
  <c r="K738" i="5"/>
  <c r="K739" i="5"/>
  <c r="K853" i="5"/>
  <c r="K758" i="5"/>
  <c r="K762" i="5"/>
  <c r="K755" i="5"/>
  <c r="K752" i="5"/>
  <c r="K746" i="5"/>
  <c r="K750" i="5"/>
  <c r="K737" i="5"/>
  <c r="K751" i="5"/>
  <c r="K769" i="5"/>
  <c r="K768" i="5"/>
  <c r="K736" i="5"/>
  <c r="K821" i="5"/>
  <c r="K796" i="5"/>
  <c r="K631" i="5"/>
  <c r="K771" i="5"/>
  <c r="K427" i="5"/>
  <c r="K779" i="5"/>
  <c r="K776" i="5"/>
  <c r="K671" i="5"/>
  <c r="K652" i="5"/>
  <c r="K653" i="5"/>
  <c r="K654" i="5"/>
  <c r="K655" i="5"/>
  <c r="K647" i="5"/>
  <c r="K648" i="5"/>
  <c r="K656" i="5"/>
  <c r="K657" i="5"/>
  <c r="K665" i="5"/>
  <c r="K649" i="5"/>
  <c r="K650" i="5"/>
  <c r="K659" i="5"/>
  <c r="K588" i="5"/>
  <c r="K663" i="5"/>
  <c r="K664" i="5"/>
  <c r="K660" i="5"/>
  <c r="K800" i="5"/>
  <c r="K801" i="5"/>
  <c r="K799" i="5"/>
  <c r="K627" i="5"/>
  <c r="K632" i="5"/>
  <c r="K639" i="5"/>
  <c r="K640" i="5"/>
  <c r="K644" i="5"/>
  <c r="K633" i="5"/>
  <c r="K641" i="5"/>
  <c r="K634" i="5"/>
  <c r="K687" i="5"/>
  <c r="K636" i="5"/>
  <c r="K638" i="5"/>
  <c r="K637" i="5"/>
  <c r="K589" i="5"/>
  <c r="K594" i="5"/>
  <c r="K595" i="5"/>
  <c r="K597" i="5"/>
  <c r="K592" i="5"/>
  <c r="K677" i="5"/>
  <c r="K385" i="5"/>
  <c r="K602" i="5"/>
  <c r="K601" i="5"/>
  <c r="K463" i="5"/>
  <c r="K599" i="5"/>
  <c r="K600" i="5"/>
  <c r="K610" i="5"/>
  <c r="K613" i="5"/>
  <c r="K837" i="5"/>
  <c r="K712" i="5"/>
  <c r="K517" i="5"/>
  <c r="K621" i="5"/>
  <c r="K622" i="5"/>
  <c r="K623" i="5"/>
  <c r="K620" i="5"/>
  <c r="K624" i="5"/>
  <c r="K616" i="5"/>
  <c r="K528" i="5"/>
  <c r="K619" i="5"/>
  <c r="K625" i="5"/>
  <c r="K617" i="5"/>
  <c r="K618" i="5"/>
  <c r="K683" i="5"/>
  <c r="K703" i="5"/>
  <c r="K552" i="5"/>
  <c r="K575" i="5"/>
  <c r="K576" i="5"/>
  <c r="K577" i="5"/>
  <c r="K578" i="5"/>
  <c r="K579" i="5"/>
  <c r="K580" i="5"/>
  <c r="K561" i="5"/>
  <c r="K562" i="5"/>
  <c r="K563" i="5"/>
  <c r="K564" i="5"/>
  <c r="K567" i="5"/>
  <c r="K565" i="5"/>
  <c r="K568" i="5"/>
  <c r="K569" i="5"/>
  <c r="K574" i="5"/>
  <c r="K553" i="5"/>
  <c r="K684" i="5"/>
  <c r="K554" i="5"/>
  <c r="K555" i="5"/>
  <c r="K556" i="5"/>
  <c r="K581" i="5"/>
  <c r="K583" i="5"/>
  <c r="K584" i="5"/>
  <c r="K573" i="5"/>
  <c r="K557" i="5"/>
  <c r="K551" i="5"/>
  <c r="K558" i="5"/>
  <c r="K711" i="5"/>
  <c r="K468" i="5"/>
  <c r="K614" i="5"/>
  <c r="K493" i="5"/>
  <c r="K491" i="5"/>
  <c r="K494" i="5"/>
  <c r="K495" i="5"/>
  <c r="K492" i="5"/>
  <c r="K496" i="5"/>
  <c r="K507" i="5"/>
  <c r="K497" i="5"/>
  <c r="K502" i="5"/>
  <c r="K486" i="5"/>
  <c r="K485" i="5"/>
  <c r="K487" i="5"/>
  <c r="K488" i="5"/>
  <c r="K489" i="5"/>
  <c r="K498" i="5"/>
  <c r="K479" i="5"/>
  <c r="K503" i="5"/>
  <c r="K499" i="5"/>
  <c r="K500" i="5"/>
  <c r="K536" i="5"/>
  <c r="K534" i="5"/>
  <c r="K538" i="5"/>
  <c r="K544" i="5"/>
  <c r="K539" i="5"/>
  <c r="K537" i="5"/>
  <c r="K521" i="5"/>
  <c r="K547" i="5"/>
  <c r="K532" i="5"/>
  <c r="K540" i="5"/>
  <c r="K535" i="5"/>
  <c r="K545" i="5"/>
  <c r="K516" i="5"/>
  <c r="K549" i="5"/>
  <c r="K541" i="5"/>
  <c r="K705" i="5"/>
  <c r="K546" i="5"/>
  <c r="K533" i="5"/>
  <c r="K668" i="5"/>
  <c r="K673" i="5"/>
  <c r="K676" i="5"/>
  <c r="K674" i="5"/>
  <c r="K672" i="5"/>
  <c r="K808" i="5"/>
  <c r="K669" i="5"/>
  <c r="K670" i="5"/>
  <c r="K389" i="5"/>
  <c r="K394" i="5"/>
  <c r="K392" i="5"/>
  <c r="K388" i="5"/>
  <c r="K411" i="5"/>
  <c r="K412" i="5"/>
  <c r="K572" i="5"/>
  <c r="K490" i="5"/>
  <c r="K47" i="5"/>
  <c r="K48" i="5"/>
  <c r="K49" i="5"/>
  <c r="K54" i="5"/>
  <c r="K717" i="5"/>
  <c r="K570" i="5"/>
  <c r="K560" i="5"/>
  <c r="K582" i="5"/>
  <c r="K878" i="5"/>
  <c r="K69" i="5"/>
  <c r="K879" i="5"/>
  <c r="K880" i="5"/>
  <c r="K882" i="5"/>
  <c r="K883" i="5"/>
  <c r="K884" i="5"/>
  <c r="K885" i="5"/>
  <c r="K881" i="5"/>
  <c r="K886" i="5"/>
  <c r="K867" i="5"/>
  <c r="K868" i="5"/>
  <c r="K872" i="5"/>
  <c r="K870" i="5"/>
  <c r="K869" i="5"/>
  <c r="K865" i="5"/>
  <c r="K871" i="5"/>
  <c r="K571" i="5"/>
  <c r="S277" i="5"/>
  <c r="S274" i="5"/>
  <c r="S272" i="5"/>
  <c r="S284" i="5"/>
  <c r="S16" i="5"/>
  <c r="S275" i="5"/>
  <c r="S273" i="5"/>
  <c r="S283" i="5"/>
  <c r="S324" i="5"/>
  <c r="S325" i="5"/>
  <c r="S328" i="5"/>
  <c r="S347" i="5"/>
  <c r="S352" i="5"/>
  <c r="S334" i="5"/>
  <c r="S335" i="5"/>
  <c r="S336" i="5"/>
  <c r="S337" i="5"/>
  <c r="S338" i="5"/>
  <c r="S339" i="5"/>
  <c r="S341" i="5"/>
  <c r="S342" i="5"/>
  <c r="S343" i="5"/>
  <c r="S329" i="5"/>
  <c r="S330" i="5"/>
  <c r="S332" i="5"/>
  <c r="S344" i="5"/>
  <c r="S345" i="5"/>
  <c r="S300" i="5"/>
  <c r="S289" i="5"/>
  <c r="S287" i="5"/>
  <c r="S288" i="5"/>
  <c r="S667" i="5"/>
  <c r="S763" i="5"/>
  <c r="S764" i="5"/>
  <c r="S286" i="5"/>
  <c r="S285" i="5"/>
  <c r="S315" i="5"/>
  <c r="S319" i="5"/>
  <c r="S318" i="5"/>
  <c r="S320" i="5"/>
  <c r="S323" i="5"/>
  <c r="S322" i="5"/>
  <c r="S321" i="5"/>
  <c r="S291" i="5"/>
  <c r="S296" i="5"/>
  <c r="S301" i="5"/>
  <c r="S308" i="5"/>
  <c r="S292" i="5"/>
  <c r="S290" i="5"/>
  <c r="S302" i="5"/>
  <c r="S303" i="5"/>
  <c r="S293" i="5"/>
  <c r="S294" i="5"/>
  <c r="S295" i="5"/>
  <c r="S304" i="5"/>
  <c r="S305" i="5"/>
  <c r="S306" i="5"/>
  <c r="S298" i="5"/>
  <c r="S297" i="5"/>
  <c r="S307" i="5"/>
  <c r="P277" i="5"/>
  <c r="P274" i="5"/>
  <c r="P272" i="5"/>
  <c r="P284" i="5"/>
  <c r="P16" i="5"/>
  <c r="P275" i="5"/>
  <c r="P273" i="5"/>
  <c r="P283" i="5"/>
  <c r="P324" i="5"/>
  <c r="P325" i="5"/>
  <c r="P328" i="5"/>
  <c r="P347" i="5"/>
  <c r="P352" i="5"/>
  <c r="P334" i="5"/>
  <c r="P335" i="5"/>
  <c r="P336" i="5"/>
  <c r="P337" i="5"/>
  <c r="P338" i="5"/>
  <c r="P339" i="5"/>
  <c r="P341" i="5"/>
  <c r="P342" i="5"/>
  <c r="P343" i="5"/>
  <c r="P329" i="5"/>
  <c r="P330" i="5"/>
  <c r="P332" i="5"/>
  <c r="P344" i="5"/>
  <c r="P345" i="5"/>
  <c r="P300" i="5"/>
  <c r="P289" i="5"/>
  <c r="P287" i="5"/>
  <c r="P288" i="5"/>
  <c r="P667" i="5"/>
  <c r="P763" i="5"/>
  <c r="P764" i="5"/>
  <c r="P286" i="5"/>
  <c r="P285" i="5"/>
  <c r="P315" i="5"/>
  <c r="P319" i="5"/>
  <c r="P318" i="5"/>
  <c r="P320" i="5"/>
  <c r="P323" i="5"/>
  <c r="P322" i="5"/>
  <c r="P321" i="5"/>
  <c r="P309" i="5"/>
  <c r="P291" i="5"/>
  <c r="P296" i="5"/>
  <c r="P301" i="5"/>
  <c r="P308" i="5"/>
  <c r="P292" i="5"/>
  <c r="P290" i="5"/>
  <c r="P302" i="5"/>
  <c r="P303" i="5"/>
  <c r="P293" i="5"/>
  <c r="P294" i="5"/>
  <c r="P295" i="5"/>
  <c r="P304" i="5"/>
  <c r="P305" i="5"/>
  <c r="P306" i="5"/>
  <c r="P298" i="5"/>
  <c r="P297" i="5"/>
  <c r="P307" i="5"/>
  <c r="N277" i="5"/>
  <c r="N274" i="5"/>
  <c r="N272" i="5"/>
  <c r="N284" i="5"/>
  <c r="N16" i="5"/>
  <c r="N275" i="5"/>
  <c r="N273" i="5"/>
  <c r="N283" i="5"/>
  <c r="N324" i="5"/>
  <c r="N325" i="5"/>
  <c r="N328" i="5"/>
  <c r="N347" i="5"/>
  <c r="N352" i="5"/>
  <c r="N334" i="5"/>
  <c r="N335" i="5"/>
  <c r="N336" i="5"/>
  <c r="N337" i="5"/>
  <c r="N338" i="5"/>
  <c r="N339" i="5"/>
  <c r="N341" i="5"/>
  <c r="N342" i="5"/>
  <c r="N343" i="5"/>
  <c r="N329" i="5"/>
  <c r="N330" i="5"/>
  <c r="N332" i="5"/>
  <c r="N344" i="5"/>
  <c r="N345" i="5"/>
  <c r="N300" i="5"/>
  <c r="N289" i="5"/>
  <c r="N287" i="5"/>
  <c r="N288" i="5"/>
  <c r="N667" i="5"/>
  <c r="N763" i="5"/>
  <c r="N764" i="5"/>
  <c r="N286" i="5"/>
  <c r="N285" i="5"/>
  <c r="N315" i="5"/>
  <c r="N319" i="5"/>
  <c r="N318" i="5"/>
  <c r="N320" i="5"/>
  <c r="N323" i="5"/>
  <c r="N322" i="5"/>
  <c r="N321" i="5"/>
  <c r="N309" i="5"/>
  <c r="N291" i="5"/>
  <c r="N296" i="5"/>
  <c r="N301" i="5"/>
  <c r="N308" i="5"/>
  <c r="N292" i="5"/>
  <c r="N290" i="5"/>
  <c r="N302" i="5"/>
  <c r="N303" i="5"/>
  <c r="N293" i="5"/>
  <c r="N294" i="5"/>
  <c r="N295" i="5"/>
  <c r="N304" i="5"/>
  <c r="N305" i="5"/>
  <c r="N306" i="5"/>
  <c r="N298" i="5"/>
  <c r="N297" i="5"/>
  <c r="N307" i="5"/>
  <c r="K277" i="5"/>
  <c r="K274" i="5"/>
  <c r="K272" i="5"/>
  <c r="K284" i="5"/>
  <c r="K275" i="5"/>
  <c r="K273" i="5"/>
  <c r="K283" i="5"/>
  <c r="K324" i="5"/>
  <c r="K325" i="5"/>
  <c r="K328" i="5"/>
  <c r="K347" i="5"/>
  <c r="K352" i="5"/>
  <c r="K334" i="5"/>
  <c r="K335" i="5"/>
  <c r="K336" i="5"/>
  <c r="K337" i="5"/>
  <c r="K338" i="5"/>
  <c r="K339" i="5"/>
  <c r="K341" i="5"/>
  <c r="K343" i="5"/>
  <c r="K329" i="5"/>
  <c r="K330" i="5"/>
  <c r="K332" i="5"/>
  <c r="K344" i="5"/>
  <c r="K345" i="5"/>
  <c r="K300" i="5"/>
  <c r="K289" i="5"/>
  <c r="K287" i="5"/>
  <c r="K288" i="5"/>
  <c r="K667" i="5"/>
  <c r="K763" i="5"/>
  <c r="K764" i="5"/>
  <c r="K286" i="5"/>
  <c r="K285" i="5"/>
  <c r="K315" i="5"/>
  <c r="K319" i="5"/>
  <c r="K318" i="5"/>
  <c r="K320" i="5"/>
  <c r="K323" i="5"/>
  <c r="K322" i="5"/>
  <c r="K321" i="5"/>
  <c r="K309" i="5"/>
  <c r="K291" i="5"/>
  <c r="K296" i="5"/>
  <c r="K301" i="5"/>
  <c r="K308" i="5"/>
  <c r="K292" i="5"/>
  <c r="K290" i="5"/>
  <c r="K302" i="5"/>
  <c r="K303" i="5"/>
  <c r="K293" i="5"/>
  <c r="K294" i="5"/>
  <c r="K295" i="5"/>
  <c r="K304" i="5"/>
  <c r="K305" i="5"/>
  <c r="K306" i="5"/>
  <c r="K298" i="5"/>
  <c r="K297" i="5"/>
  <c r="K307" i="5"/>
  <c r="S309" i="5" l="1"/>
  <c r="R576" i="5"/>
  <c r="R703" i="5"/>
  <c r="R620" i="5"/>
  <c r="R613" i="5"/>
  <c r="R599" i="5"/>
  <c r="R594" i="5"/>
  <c r="R687" i="5"/>
  <c r="R573" i="5"/>
  <c r="R478" i="5"/>
  <c r="R574" i="5"/>
  <c r="R402" i="5"/>
  <c r="R398" i="5"/>
  <c r="R396" i="5"/>
  <c r="R369" i="5"/>
  <c r="R346" i="5"/>
  <c r="R489" i="5"/>
  <c r="R492" i="5"/>
  <c r="R871" i="5"/>
  <c r="R868" i="5"/>
  <c r="R69" i="5"/>
  <c r="R54" i="5"/>
  <c r="R47" i="5"/>
  <c r="R670" i="5"/>
  <c r="R522" i="5"/>
  <c r="R527" i="5"/>
  <c r="R525" i="5"/>
  <c r="R547" i="5"/>
  <c r="R538" i="5"/>
  <c r="R872" i="5"/>
  <c r="R870" i="5"/>
  <c r="R884" i="5"/>
  <c r="R570" i="5"/>
  <c r="R572" i="5"/>
  <c r="R393" i="5"/>
  <c r="R808" i="5"/>
  <c r="R530" i="5"/>
  <c r="R526" i="5"/>
  <c r="R535" i="5"/>
  <c r="R521" i="5"/>
  <c r="R881" i="5"/>
  <c r="R883" i="5"/>
  <c r="R582" i="5"/>
  <c r="R48" i="5"/>
  <c r="R389" i="5"/>
  <c r="R676" i="5"/>
  <c r="R523" i="5"/>
  <c r="R529" i="5"/>
  <c r="R549" i="5"/>
  <c r="R544" i="5"/>
  <c r="R499" i="5"/>
  <c r="R498" i="5"/>
  <c r="R502" i="5"/>
  <c r="R496" i="5"/>
  <c r="R493" i="5"/>
  <c r="R557" i="5"/>
  <c r="R556" i="5"/>
  <c r="R553" i="5"/>
  <c r="R567" i="5"/>
  <c r="R577" i="5"/>
  <c r="R617" i="5"/>
  <c r="R624" i="5"/>
  <c r="R600" i="5"/>
  <c r="R602" i="5"/>
  <c r="R595" i="5"/>
  <c r="R636" i="5"/>
  <c r="R644" i="5"/>
  <c r="R660" i="5"/>
  <c r="R650" i="5"/>
  <c r="R647" i="5"/>
  <c r="R821" i="5"/>
  <c r="R751" i="5"/>
  <c r="R762" i="5"/>
  <c r="R738" i="5"/>
  <c r="R550" i="5"/>
  <c r="R731" i="5"/>
  <c r="R721" i="5"/>
  <c r="R802" i="5"/>
  <c r="R706" i="5"/>
  <c r="R699" i="5"/>
  <c r="R690" i="5"/>
  <c r="R462" i="5"/>
  <c r="R454" i="5"/>
  <c r="R448" i="5"/>
  <c r="R443" i="5"/>
  <c r="R438" i="5"/>
  <c r="R431" i="5"/>
  <c r="R864" i="5"/>
  <c r="R861" i="5"/>
  <c r="R829" i="5"/>
  <c r="R316" i="5"/>
  <c r="R788" i="5"/>
  <c r="R784" i="5"/>
  <c r="R799" i="5"/>
  <c r="R648" i="5"/>
  <c r="R653" i="5"/>
  <c r="R796" i="5"/>
  <c r="R645" i="5"/>
  <c r="R732" i="5"/>
  <c r="R716" i="5"/>
  <c r="R715" i="5"/>
  <c r="R709" i="5"/>
  <c r="R688" i="5"/>
  <c r="R464" i="5"/>
  <c r="R467" i="5"/>
  <c r="R449" i="5"/>
  <c r="R643" i="5"/>
  <c r="R439" i="5"/>
  <c r="R432" i="5"/>
  <c r="R854" i="5"/>
  <c r="R827" i="5"/>
  <c r="R836" i="5"/>
  <c r="R841" i="5"/>
  <c r="R304" i="5"/>
  <c r="R302" i="5"/>
  <c r="R301" i="5"/>
  <c r="R763" i="5"/>
  <c r="R332" i="5"/>
  <c r="R858" i="5"/>
  <c r="R531" i="5"/>
  <c r="R782" i="5"/>
  <c r="R421" i="5"/>
  <c r="R403" i="5"/>
  <c r="R414" i="5"/>
  <c r="R365" i="5"/>
  <c r="R867" i="5"/>
  <c r="R878" i="5"/>
  <c r="R388" i="5"/>
  <c r="R673" i="5"/>
  <c r="R705" i="5"/>
  <c r="R545" i="5"/>
  <c r="R503" i="5"/>
  <c r="R488" i="5"/>
  <c r="R495" i="5"/>
  <c r="R584" i="5"/>
  <c r="R662" i="5"/>
  <c r="R571" i="5"/>
  <c r="R880" i="5"/>
  <c r="R49" i="5"/>
  <c r="R412" i="5"/>
  <c r="R392" i="5"/>
  <c r="R672" i="5"/>
  <c r="R524" i="5"/>
  <c r="R546" i="5"/>
  <c r="R516" i="5"/>
  <c r="R537" i="5"/>
  <c r="R485" i="5"/>
  <c r="R581" i="5"/>
  <c r="R568" i="5"/>
  <c r="R561" i="5"/>
  <c r="R528" i="5"/>
  <c r="R622" i="5"/>
  <c r="R610" i="5"/>
  <c r="R601" i="5"/>
  <c r="R597" i="5"/>
  <c r="R637" i="5"/>
  <c r="R632" i="5"/>
  <c r="R663" i="5"/>
  <c r="R657" i="5"/>
  <c r="R655" i="5"/>
  <c r="R767" i="5"/>
  <c r="R750" i="5"/>
  <c r="R739" i="5"/>
  <c r="R745" i="5"/>
  <c r="R628" i="5"/>
  <c r="R733" i="5"/>
  <c r="R728" i="5"/>
  <c r="R724" i="5"/>
  <c r="R714" i="5"/>
  <c r="R708" i="5"/>
  <c r="R682" i="5"/>
  <c r="R844" i="5"/>
  <c r="R460" i="5"/>
  <c r="R456" i="5"/>
  <c r="R451" i="5"/>
  <c r="R446" i="5"/>
  <c r="R440" i="5"/>
  <c r="R436" i="5"/>
  <c r="R766" i="5"/>
  <c r="R865" i="5"/>
  <c r="R886" i="5"/>
  <c r="R879" i="5"/>
  <c r="R869" i="5"/>
  <c r="R560" i="5"/>
  <c r="R533" i="5"/>
  <c r="R519" i="5"/>
  <c r="R497" i="5"/>
  <c r="R555" i="5"/>
  <c r="R563" i="5"/>
  <c r="R575" i="5"/>
  <c r="R683" i="5"/>
  <c r="R625" i="5"/>
  <c r="R712" i="5"/>
  <c r="R463" i="5"/>
  <c r="R677" i="5"/>
  <c r="R640" i="5"/>
  <c r="R664" i="5"/>
  <c r="R646" i="5"/>
  <c r="R671" i="5"/>
  <c r="R771" i="5"/>
  <c r="R736" i="5"/>
  <c r="R752" i="5"/>
  <c r="R758" i="5"/>
  <c r="R793" i="5"/>
  <c r="R725" i="5"/>
  <c r="R696" i="5"/>
  <c r="R680" i="5"/>
  <c r="R666" i="5"/>
  <c r="R458" i="5"/>
  <c r="R453" i="5"/>
  <c r="R442" i="5"/>
  <c r="R428" i="5"/>
  <c r="R820" i="5"/>
  <c r="R862" i="5"/>
  <c r="R848" i="5"/>
  <c r="R833" i="5"/>
  <c r="R813" i="5"/>
  <c r="R805" i="5"/>
  <c r="R695" i="5"/>
  <c r="R781" i="5"/>
  <c r="R423" i="5"/>
  <c r="R407" i="5"/>
  <c r="R401" i="5"/>
  <c r="R413" i="5"/>
  <c r="R395" i="5"/>
  <c r="R885" i="5"/>
  <c r="R490" i="5"/>
  <c r="R534" i="5"/>
  <c r="R649" i="5"/>
  <c r="R882" i="5"/>
  <c r="R669" i="5"/>
  <c r="R634" i="5"/>
  <c r="R591" i="5"/>
  <c r="R717" i="5"/>
  <c r="R411" i="5"/>
  <c r="R394" i="5"/>
  <c r="R674" i="5"/>
  <c r="R520" i="5"/>
  <c r="R541" i="5"/>
  <c r="R532" i="5"/>
  <c r="R539" i="5"/>
  <c r="R500" i="5"/>
  <c r="R479" i="5"/>
  <c r="R486" i="5"/>
  <c r="R507" i="5"/>
  <c r="R491" i="5"/>
  <c r="R614" i="5"/>
  <c r="R711" i="5"/>
  <c r="R551" i="5"/>
  <c r="R684" i="5"/>
  <c r="R565" i="5"/>
  <c r="R580" i="5"/>
  <c r="R578" i="5"/>
  <c r="R552" i="5"/>
  <c r="R618" i="5"/>
  <c r="R616" i="5"/>
  <c r="R621" i="5"/>
  <c r="R638" i="5"/>
  <c r="R633" i="5"/>
  <c r="R588" i="5"/>
  <c r="R656" i="5"/>
  <c r="R654" i="5"/>
  <c r="R779" i="5"/>
  <c r="R746" i="5"/>
  <c r="R718" i="5"/>
  <c r="R713" i="5"/>
  <c r="R707" i="5"/>
  <c r="R701" i="5"/>
  <c r="R691" i="5"/>
  <c r="R689" i="5"/>
  <c r="R459" i="5"/>
  <c r="R455" i="5"/>
  <c r="R450" i="5"/>
  <c r="R445" i="5"/>
  <c r="R429" i="5"/>
  <c r="R433" i="5"/>
  <c r="R852" i="5"/>
  <c r="R823" i="5"/>
  <c r="R726" i="5"/>
  <c r="R838" i="5"/>
  <c r="R430" i="5"/>
  <c r="R810" i="5"/>
  <c r="R787" i="5"/>
  <c r="R783" i="5"/>
  <c r="R419" i="5"/>
  <c r="R416" i="5"/>
  <c r="R415" i="5"/>
  <c r="R399" i="5"/>
  <c r="R405" i="5"/>
  <c r="R373" i="5"/>
  <c r="R366" i="5"/>
  <c r="R487" i="5"/>
  <c r="R468" i="5"/>
  <c r="R558" i="5"/>
  <c r="R583" i="5"/>
  <c r="R554" i="5"/>
  <c r="R569" i="5"/>
  <c r="R562" i="5"/>
  <c r="R579" i="5"/>
  <c r="R619" i="5"/>
  <c r="R623" i="5"/>
  <c r="R837" i="5"/>
  <c r="R592" i="5"/>
  <c r="R641" i="5"/>
  <c r="R801" i="5"/>
  <c r="R665" i="5"/>
  <c r="R776" i="5"/>
  <c r="R631" i="5"/>
  <c r="R768" i="5"/>
  <c r="R737" i="5"/>
  <c r="R759" i="5"/>
  <c r="R629" i="5"/>
  <c r="R734" i="5"/>
  <c r="R729" i="5"/>
  <c r="R720" i="5"/>
  <c r="R757" i="5"/>
  <c r="R710" i="5"/>
  <c r="R697" i="5"/>
  <c r="R698" i="5"/>
  <c r="R678" i="5"/>
  <c r="R461" i="5"/>
  <c r="R457" i="5"/>
  <c r="R466" i="5"/>
  <c r="R441" i="5"/>
  <c r="R437" i="5"/>
  <c r="R830" i="5"/>
  <c r="R845" i="5"/>
  <c r="R635" i="5"/>
  <c r="R851" i="5"/>
  <c r="R816" i="5"/>
  <c r="R809" i="5"/>
  <c r="R804" i="5"/>
  <c r="R794" i="5"/>
  <c r="R418" i="5"/>
  <c r="R422" i="5"/>
  <c r="R400" i="5"/>
  <c r="R378" i="5"/>
  <c r="R367" i="5"/>
  <c r="R860" i="5"/>
  <c r="R817" i="5"/>
  <c r="R847" i="5"/>
  <c r="R803" i="5"/>
  <c r="R606" i="5"/>
  <c r="R789" i="5"/>
  <c r="R747" i="5"/>
  <c r="R424" i="5"/>
  <c r="R420" i="5"/>
  <c r="R404" i="5"/>
  <c r="R408" i="5"/>
  <c r="R397" i="5"/>
  <c r="R406" i="5"/>
  <c r="R370" i="5"/>
  <c r="R339" i="5"/>
  <c r="R352" i="5"/>
  <c r="R319" i="5"/>
  <c r="R343" i="5"/>
  <c r="R336" i="5"/>
  <c r="R286" i="5"/>
  <c r="R667" i="5"/>
  <c r="R345" i="5"/>
  <c r="R329" i="5"/>
  <c r="R342" i="5"/>
  <c r="R335" i="5"/>
  <c r="R325" i="5"/>
  <c r="R292" i="5"/>
  <c r="R295" i="5"/>
  <c r="R291" i="5"/>
  <c r="R297" i="5"/>
  <c r="R294" i="5"/>
  <c r="R300" i="5"/>
  <c r="R338" i="5"/>
  <c r="R307" i="5"/>
  <c r="R296" i="5"/>
  <c r="R321" i="5"/>
  <c r="R315" i="5"/>
  <c r="R289" i="5"/>
  <c r="R330" i="5"/>
  <c r="R328" i="5"/>
  <c r="R284" i="5"/>
  <c r="R273" i="5"/>
  <c r="R334" i="5"/>
  <c r="R306" i="5"/>
  <c r="R309" i="5"/>
  <c r="R285" i="5"/>
  <c r="R274" i="5"/>
  <c r="R308" i="5"/>
  <c r="R341" i="5"/>
  <c r="R324" i="5"/>
  <c r="R293" i="5"/>
  <c r="R320" i="5"/>
  <c r="R347" i="5"/>
  <c r="R275" i="5"/>
  <c r="R303" i="5"/>
  <c r="R318" i="5"/>
  <c r="R764" i="5"/>
  <c r="R287" i="5"/>
  <c r="R337" i="5"/>
  <c r="R277" i="5"/>
  <c r="R323" i="5"/>
  <c r="R859" i="5"/>
  <c r="R668" i="5"/>
  <c r="R566" i="5"/>
  <c r="R704" i="5"/>
  <c r="R846" i="5"/>
  <c r="R765" i="5"/>
  <c r="R828" i="5"/>
  <c r="S668" i="5"/>
  <c r="S566" i="5"/>
  <c r="S704" i="5"/>
  <c r="S846" i="5"/>
  <c r="S765" i="5"/>
  <c r="S828" i="5"/>
  <c r="R536" i="5"/>
  <c r="R589" i="5"/>
  <c r="R755" i="5"/>
  <c r="R853" i="5"/>
  <c r="S536" i="5"/>
  <c r="S589" i="5"/>
  <c r="S755" i="5"/>
  <c r="S853" i="5"/>
  <c r="R800" i="5"/>
  <c r="R780" i="5"/>
  <c r="R434" i="5"/>
  <c r="S800" i="5"/>
  <c r="S780" i="5"/>
  <c r="S434" i="5"/>
  <c r="R627" i="5"/>
  <c r="R727" i="5"/>
  <c r="R774" i="5"/>
  <c r="S627" i="5"/>
  <c r="S727" i="5"/>
  <c r="S774" i="5"/>
  <c r="R769" i="5"/>
  <c r="R790" i="5"/>
  <c r="R608" i="5"/>
  <c r="R679" i="5"/>
  <c r="R598" i="5"/>
  <c r="S659" i="5"/>
  <c r="S427" i="5"/>
  <c r="S769" i="5"/>
  <c r="S790" i="5"/>
  <c r="S608" i="5"/>
  <c r="S679" i="5"/>
  <c r="S598" i="5"/>
  <c r="R659" i="5"/>
  <c r="R427" i="5"/>
  <c r="R517" i="5"/>
  <c r="R385" i="5"/>
  <c r="R652" i="5"/>
  <c r="R855" i="5"/>
  <c r="R819" i="5"/>
  <c r="S517" i="5"/>
  <c r="S385" i="5"/>
  <c r="S652" i="5"/>
  <c r="S855" i="5"/>
  <c r="S819" i="5"/>
  <c r="R494" i="5"/>
  <c r="R540" i="5"/>
  <c r="R564" i="5"/>
  <c r="R16" i="5"/>
  <c r="R831" i="5"/>
  <c r="R409" i="5"/>
  <c r="R447" i="5"/>
  <c r="R298" i="5"/>
  <c r="R322" i="5"/>
  <c r="R639" i="5"/>
  <c r="R290" i="5"/>
  <c r="R360" i="5"/>
  <c r="R832" i="5"/>
  <c r="R362" i="5"/>
  <c r="R361" i="5"/>
  <c r="R364" i="5"/>
  <c r="R288" i="5"/>
  <c r="R283" i="5"/>
  <c r="R272" i="5"/>
  <c r="R305" i="5"/>
  <c r="R344" i="5"/>
  <c r="S108" i="5"/>
  <c r="P108" i="5"/>
  <c r="N113" i="5"/>
  <c r="N108" i="5"/>
  <c r="K108" i="5"/>
  <c r="S111" i="5"/>
  <c r="S109" i="5"/>
  <c r="S135" i="5"/>
  <c r="S114" i="5"/>
  <c r="S110" i="5"/>
  <c r="S112" i="5"/>
  <c r="S113" i="5"/>
  <c r="P111" i="5"/>
  <c r="P109" i="5"/>
  <c r="P135" i="5"/>
  <c r="P114" i="5"/>
  <c r="P110" i="5"/>
  <c r="P112" i="5"/>
  <c r="P113" i="5"/>
  <c r="N111" i="5"/>
  <c r="N109" i="5"/>
  <c r="N135" i="5"/>
  <c r="N114" i="5"/>
  <c r="N110" i="5"/>
  <c r="N112" i="5"/>
  <c r="K111" i="5"/>
  <c r="K109" i="5"/>
  <c r="K135" i="5"/>
  <c r="K114" i="5"/>
  <c r="K110" i="5"/>
  <c r="K112" i="5"/>
  <c r="K113" i="5"/>
  <c r="S107" i="5"/>
  <c r="S106" i="5"/>
  <c r="S105" i="5"/>
  <c r="P107" i="5"/>
  <c r="P106" i="5"/>
  <c r="P105" i="5"/>
  <c r="N107" i="5"/>
  <c r="N106" i="5"/>
  <c r="N105" i="5"/>
  <c r="K107" i="5"/>
  <c r="K106" i="5"/>
  <c r="K105" i="5"/>
  <c r="S104" i="5"/>
  <c r="S103" i="5"/>
  <c r="P104" i="5"/>
  <c r="P103" i="5"/>
  <c r="N104" i="5"/>
  <c r="N103" i="5"/>
  <c r="K104" i="5"/>
  <c r="K103" i="5"/>
  <c r="S102" i="5"/>
  <c r="S101" i="5"/>
  <c r="P102" i="5"/>
  <c r="P101" i="5"/>
  <c r="N102" i="5"/>
  <c r="N101" i="5"/>
  <c r="K102" i="5"/>
  <c r="K101" i="5"/>
  <c r="S58" i="5"/>
  <c r="P58" i="5"/>
  <c r="N58" i="5"/>
  <c r="K58" i="5"/>
  <c r="S59" i="5"/>
  <c r="P59" i="5"/>
  <c r="N59" i="5"/>
  <c r="K59" i="5"/>
  <c r="S60" i="5"/>
  <c r="S61" i="5"/>
  <c r="P60" i="5"/>
  <c r="P61" i="5"/>
  <c r="N60" i="5"/>
  <c r="N61" i="5"/>
  <c r="K60" i="5"/>
  <c r="K61" i="5"/>
  <c r="R105" i="5" l="1"/>
  <c r="R107" i="5"/>
  <c r="R135" i="5"/>
  <c r="R113" i="5"/>
  <c r="R106" i="5"/>
  <c r="R110" i="5"/>
  <c r="R109" i="5"/>
  <c r="R60" i="5"/>
  <c r="R61" i="5"/>
  <c r="R104" i="5"/>
  <c r="R59" i="5"/>
  <c r="R102" i="5"/>
  <c r="R101" i="5"/>
  <c r="R112" i="5"/>
  <c r="R114" i="5"/>
  <c r="R58" i="5"/>
  <c r="R111" i="5"/>
  <c r="R103" i="5"/>
  <c r="R108" i="5"/>
  <c r="S56" i="5"/>
  <c r="S391" i="5"/>
  <c r="S57" i="5"/>
  <c r="P56" i="5"/>
  <c r="P391" i="5"/>
  <c r="P57" i="5"/>
  <c r="N56" i="5"/>
  <c r="N391" i="5"/>
  <c r="N57" i="5"/>
  <c r="K56" i="5"/>
  <c r="K391" i="5"/>
  <c r="K57" i="5"/>
  <c r="P735" i="5"/>
  <c r="N735" i="5"/>
  <c r="K735" i="5"/>
  <c r="S735" i="5" l="1"/>
  <c r="R56" i="5"/>
  <c r="R735" i="5"/>
  <c r="R57" i="5"/>
  <c r="R391" i="5"/>
  <c r="S371" i="5" l="1"/>
  <c r="P371" i="5"/>
  <c r="N371" i="5"/>
  <c r="K371" i="5"/>
  <c r="S265" i="5"/>
  <c r="P265" i="5"/>
  <c r="N265" i="5"/>
  <c r="K265" i="5"/>
  <c r="S299" i="5"/>
  <c r="P299" i="5"/>
  <c r="N299" i="5"/>
  <c r="K299" i="5"/>
  <c r="S887" i="5" l="1"/>
  <c r="R265" i="5"/>
  <c r="R299" i="5"/>
  <c r="R371" i="5"/>
  <c r="S46" i="5"/>
  <c r="P46" i="5"/>
  <c r="N46" i="5"/>
  <c r="K46" i="5"/>
  <c r="L887" i="5" l="1"/>
  <c r="K887" i="5"/>
  <c r="N887" i="5"/>
  <c r="P887" i="5"/>
  <c r="R46" i="5"/>
  <c r="R887" i="5" l="1"/>
</calcChain>
</file>

<file path=xl/sharedStrings.xml><?xml version="1.0" encoding="utf-8"?>
<sst xmlns="http://schemas.openxmlformats.org/spreadsheetml/2006/main" count="5314" uniqueCount="1172">
  <si>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</si>
  <si>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</si>
  <si>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</si>
  <si>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</si>
  <si>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</si>
  <si>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</si>
  <si>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</si>
  <si>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</si>
  <si>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</si>
  <si>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</si>
  <si>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</si>
  <si>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</si>
  <si>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</si>
  <si>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</si>
  <si>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</si>
  <si>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</si>
  <si>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</si>
  <si>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</si>
  <si>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</si>
  <si>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</si>
  <si>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</si>
  <si>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</si>
  <si>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</si>
  <si>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</si>
  <si>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</si>
  <si>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</si>
  <si>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</si>
  <si>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</si>
  <si>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</si>
  <si>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</si>
  <si>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</si>
  <si>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</si>
  <si>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</si>
  <si>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</si>
  <si>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</si>
  <si>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</si>
  <si>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</si>
  <si>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</si>
  <si>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</si>
  <si>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</si>
  <si>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</si>
  <si>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</si>
  <si>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</si>
  <si>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</si>
  <si>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</si>
  <si>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</si>
  <si>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</si>
  <si>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</si>
  <si>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</si>
  <si>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</si>
  <si>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</si>
  <si>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</si>
  <si>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</si>
  <si>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</si>
  <si>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</si>
  <si>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</si>
  <si>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</si>
  <si>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</si>
  <si>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</si>
  <si>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</si>
  <si>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</si>
  <si>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</si>
  <si>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</si>
  <si>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</si>
  <si>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</si>
  <si>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</si>
  <si>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</si>
  <si>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</si>
  <si>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</si>
  <si>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</si>
  <si>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</si>
  <si>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</si>
  <si>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</si>
  <si>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</si>
  <si>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</si>
  <si>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</si>
  <si>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</si>
  <si>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</si>
  <si>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</si>
  <si>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</si>
  <si>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</si>
  <si>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</si>
  <si>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</si>
  <si>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</si>
  <si>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</si>
  <si>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</si>
  <si>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</si>
  <si>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</si>
  <si>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</si>
  <si>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</si>
  <si>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</si>
  <si>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</si>
  <si>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</si>
  <si>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</si>
  <si>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</si>
  <si>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</si>
  <si>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</si>
  <si>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</si>
  <si>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</si>
  <si>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</si>
  <si>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</si>
  <si>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</si>
  <si>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</si>
  <si>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</si>
  <si>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</si>
  <si>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</si>
  <si>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</si>
  <si>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</si>
  <si>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</si>
  <si>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</si>
  <si>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</si>
  <si>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</si>
  <si>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</si>
  <si>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</si>
  <si>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</si>
  <si>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</si>
  <si>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</si>
  <si>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</si>
  <si>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</si>
  <si>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</si>
  <si>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</si>
  <si>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</si>
  <si>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</si>
  <si>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</si>
  <si>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</si>
  <si>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</si>
  <si>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</si>
  <si>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</si>
  <si>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</si>
  <si>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</si>
  <si>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</si>
  <si>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</si>
  <si>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</si>
  <si>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</si>
  <si>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</si>
  <si>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</si>
  <si>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</si>
  <si>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</si>
  <si>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</si>
  <si>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</si>
  <si>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</si>
  <si>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</si>
  <si>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</si>
  <si>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</si>
  <si>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</si>
  <si>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</si>
  <si>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</si>
  <si>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</si>
  <si>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</si>
  <si>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</si>
  <si>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</si>
  <si>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</si>
  <si>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</si>
  <si>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</si>
  <si>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</si>
  <si>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</si>
  <si>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</si>
  <si>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</si>
  <si>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</si>
  <si>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</si>
  <si>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</si>
  <si>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</si>
  <si>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</si>
  <si>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</si>
  <si>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</si>
  <si>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</si>
  <si>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</si>
  <si>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</si>
  <si>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</si>
  <si>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</si>
  <si>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</si>
  <si>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</si>
  <si>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</si>
  <si>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</si>
  <si>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</si>
  <si>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</si>
  <si>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</si>
  <si>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</si>
  <si>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</si>
  <si>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</si>
  <si>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</si>
  <si>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</si>
  <si>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</si>
  <si>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</si>
  <si>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</si>
  <si>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</si>
  <si>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</si>
  <si>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</si>
  <si>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</si>
  <si>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JESUSITA ALTAGRACIA COLON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</si>
  <si>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</si>
  <si>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</si>
  <si>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</si>
  <si>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</si>
  <si>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</si>
  <si>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</si>
  <si>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</si>
  <si>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</si>
  <si>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ENCARGADO DE DIVISION</t>
  </si>
  <si>
    <t>AYUDANTE DE MANTENIMIENTO</t>
  </si>
  <si>
    <t>ELECTRICISTA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</si>
  <si>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</si>
  <si>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</si>
  <si>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</si>
  <si>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</si>
  <si>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</si>
  <si>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</si>
  <si>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</si>
  <si>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</si>
  <si>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</si>
  <si>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</si>
  <si>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</si>
  <si>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MARIA NIEVES MARTINEZ CONTRERAS</t>
  </si>
  <si>
    <t>ROSANNA MARISOL FELIZ FERRERA</t>
  </si>
  <si>
    <t>MARCIO JIMENEZ VALDEZ</t>
  </si>
  <si>
    <t>ESCOLASTICA SIERRA MARTE</t>
  </si>
  <si>
    <t>JOSE JULIAN GUZMAN ROBLES</t>
  </si>
  <si>
    <t>DENNY ELIZABETH GOMEZ</t>
  </si>
  <si>
    <t>ELINA ALMANZAR RODRIGUEZ</t>
  </si>
  <si>
    <t>MARIA JIMENEZ SANTIAGO</t>
  </si>
  <si>
    <t>ENC. UNIDAD DE MAYORDOMIA</t>
  </si>
  <si>
    <t>SECCION DE TRANSPORTACION MT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</si>
  <si>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</si>
  <si>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</si>
  <si>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</si>
  <si>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</si>
  <si>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</si>
  <si>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</si>
  <si>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</si>
  <si>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</si>
  <si>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</si>
  <si>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</si>
  <si>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</si>
  <si>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</si>
  <si>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</si>
  <si>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</si>
  <si>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</si>
  <si>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</si>
  <si>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</si>
  <si>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</si>
  <si>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</si>
  <si>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</si>
  <si>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</si>
  <si>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</si>
  <si>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</si>
  <si>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</si>
  <si>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</si>
  <si>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</si>
  <si>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</si>
  <si>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</si>
  <si>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</si>
  <si>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</si>
  <si>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</si>
  <si>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</si>
  <si>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</si>
  <si>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</si>
  <si>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</si>
  <si>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</si>
  <si>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</si>
  <si>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</si>
  <si>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</si>
  <si>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</si>
  <si>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</si>
  <si>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</si>
  <si>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</si>
  <si>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</si>
  <si>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</si>
  <si>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</si>
  <si>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</si>
  <si>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</si>
  <si>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</si>
  <si>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</si>
  <si>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</si>
  <si>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</si>
  <si>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</si>
  <si>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</si>
  <si>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</si>
  <si>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</si>
  <si>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</si>
  <si>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</si>
  <si>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</si>
  <si>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</si>
  <si>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</si>
  <si>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</si>
  <si>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</si>
  <si>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</si>
  <si>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</si>
  <si>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</si>
  <si>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</si>
  <si>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</si>
  <si>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</si>
  <si>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</si>
  <si>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</si>
  <si>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</si>
  <si>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</si>
  <si>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</si>
  <si>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</si>
  <si>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</si>
  <si>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</si>
  <si>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</si>
  <si>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</si>
  <si>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</si>
  <si>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</si>
  <si>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</si>
  <si>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</si>
  <si>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</si>
  <si>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</si>
  <si>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</si>
  <si>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</si>
  <si>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</si>
  <si>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</si>
  <si>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</si>
  <si>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</si>
  <si>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</si>
  <si>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</si>
  <si>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</si>
  <si>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</si>
  <si>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</si>
  <si>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</si>
  <si>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</si>
  <si>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</si>
  <si>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</si>
  <si>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</si>
  <si>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</si>
  <si>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</si>
  <si>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</si>
  <si>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</si>
  <si>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</si>
  <si>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</si>
  <si>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</si>
  <si>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</si>
  <si>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</si>
  <si>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</si>
  <si>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</si>
  <si>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</si>
  <si>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</si>
  <si>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</si>
  <si>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</si>
  <si>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</si>
  <si>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</si>
  <si>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</si>
  <si>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</si>
  <si>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</si>
  <si>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</si>
  <si>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</si>
  <si>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</si>
  <si>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</si>
  <si>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</si>
  <si>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</si>
  <si>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</si>
  <si>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</si>
  <si>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</si>
  <si>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</si>
  <si>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</si>
  <si>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</si>
  <si>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</si>
  <si>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</si>
  <si>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</si>
  <si>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</si>
  <si>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</si>
  <si>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</si>
  <si>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</si>
  <si>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</si>
  <si>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</si>
  <si>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</si>
  <si>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</si>
  <si>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</si>
  <si>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</si>
  <si>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</si>
  <si>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</si>
  <si>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</si>
  <si>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</si>
  <si>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</si>
  <si>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</si>
  <si>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</si>
  <si>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</si>
  <si>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</si>
  <si>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</si>
  <si>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</si>
  <si>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</si>
  <si>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</si>
  <si>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</si>
  <si>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</si>
  <si>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</si>
  <si>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</si>
  <si>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</si>
  <si>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</si>
  <si>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</si>
  <si>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</si>
  <si>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</si>
  <si>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</si>
  <si>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</si>
  <si>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</si>
  <si>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</si>
  <si>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</si>
  <si>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</si>
  <si>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</si>
  <si>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</si>
  <si>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</si>
  <si>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</si>
  <si>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</si>
  <si>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</si>
  <si>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</si>
  <si>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</si>
  <si>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</si>
  <si>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</si>
  <si>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</si>
  <si>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</si>
  <si>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</si>
  <si>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</si>
  <si>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</si>
  <si>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</si>
  <si>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</si>
  <si>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</si>
  <si>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</si>
  <si>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</si>
  <si>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</si>
  <si>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</si>
  <si>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</si>
  <si>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</si>
  <si>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</si>
  <si>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</si>
  <si>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</si>
  <si>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</si>
  <si>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</si>
  <si>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</si>
  <si>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</si>
  <si>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</si>
  <si>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</si>
  <si>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</si>
  <si>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</si>
  <si>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</si>
  <si>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</si>
  <si>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</si>
  <si>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</si>
  <si>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</si>
  <si>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</si>
  <si>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</si>
  <si>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</si>
  <si>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</si>
  <si>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</si>
  <si>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</si>
  <si>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</si>
  <si>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</si>
  <si>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</si>
  <si>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</si>
  <si>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</si>
  <si>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</si>
  <si>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</si>
  <si>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</si>
  <si>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</si>
  <si>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</si>
  <si>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</si>
  <si>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</si>
  <si>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</si>
  <si>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</si>
  <si>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</si>
  <si>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</si>
  <si>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</si>
  <si>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</si>
  <si>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</si>
  <si>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</si>
  <si>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</si>
  <si>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</si>
  <si>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</si>
  <si>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</si>
  <si>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</si>
  <si>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</si>
  <si>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</si>
  <si>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</si>
  <si>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</si>
  <si>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</si>
  <si>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</si>
  <si>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</si>
  <si>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</si>
  <si>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</si>
  <si>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</si>
  <si>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</si>
  <si>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</si>
  <si>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</si>
  <si>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</si>
  <si>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</si>
  <si>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</si>
  <si>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</si>
  <si>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</si>
  <si>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</si>
  <si>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</si>
  <si>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</si>
  <si>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</si>
  <si>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</si>
  <si>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</si>
  <si>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</si>
  <si>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</si>
  <si>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</si>
  <si>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</si>
  <si>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</si>
  <si>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</si>
  <si>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</si>
  <si>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</si>
  <si>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</si>
  <si>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</si>
  <si>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</si>
  <si>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</si>
  <si>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</si>
  <si>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</si>
  <si>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</si>
  <si>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</si>
  <si>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</si>
  <si>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</si>
  <si>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</si>
  <si>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</si>
  <si>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</si>
  <si>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</si>
  <si>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</si>
  <si>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</si>
  <si>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</si>
  <si>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</si>
  <si>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</si>
  <si>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</si>
  <si>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</si>
  <si>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</si>
  <si>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</si>
  <si>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</si>
  <si>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</si>
  <si>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</si>
  <si>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</si>
  <si>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</si>
  <si>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</si>
  <si>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</si>
  <si>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</si>
  <si>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</si>
  <si>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</si>
  <si>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</si>
  <si>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</si>
  <si>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</si>
  <si>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</si>
  <si>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</si>
  <si>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</si>
  <si>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</si>
  <si>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</si>
  <si>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</si>
  <si>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</si>
  <si>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</si>
  <si>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</si>
  <si>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</si>
  <si>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</si>
  <si>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</si>
  <si>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</si>
  <si>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</si>
  <si>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</si>
  <si>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</si>
  <si>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</si>
  <si>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</si>
  <si>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</si>
  <si>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</si>
  <si>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</si>
  <si>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</si>
  <si>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</si>
  <si>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</si>
  <si>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</si>
  <si>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</si>
  <si>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</si>
  <si>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</si>
  <si>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</si>
  <si>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</si>
  <si>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</si>
  <si>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</si>
  <si>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</si>
  <si>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</si>
  <si>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</si>
  <si>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</si>
  <si>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</si>
  <si>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</si>
  <si>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</si>
  <si>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</si>
  <si>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</si>
  <si>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</si>
  <si>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</si>
  <si>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</si>
  <si>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</si>
  <si>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</si>
  <si>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</si>
  <si>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</si>
  <si>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</si>
  <si>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</si>
  <si>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</si>
  <si>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</si>
  <si>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</si>
  <si>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</si>
  <si>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</si>
  <si>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</si>
  <si>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</si>
  <si>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</si>
  <si>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</si>
  <si>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</si>
  <si>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</si>
  <si>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</si>
  <si>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</si>
  <si>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</si>
  <si>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</si>
  <si>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</si>
  <si>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</si>
  <si>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</si>
  <si>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</si>
  <si>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</si>
  <si>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</si>
  <si>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</si>
  <si>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</si>
  <si>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</si>
  <si>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</si>
  <si>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</si>
  <si>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</si>
  <si>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</si>
  <si>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</si>
  <si>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</si>
  <si>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</si>
  <si>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</si>
  <si>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</si>
  <si>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</si>
  <si>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</si>
  <si>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</si>
  <si>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</si>
  <si>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</si>
  <si>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</si>
  <si>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</si>
  <si>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</si>
  <si>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</si>
  <si>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</si>
  <si>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</si>
  <si>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</si>
  <si>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</si>
  <si>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</si>
  <si>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</si>
  <si>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</si>
  <si>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</si>
  <si>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</si>
  <si>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</si>
  <si>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</si>
  <si>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</si>
  <si>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</si>
  <si>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</si>
  <si>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</si>
  <si>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</si>
  <si>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</si>
  <si>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</si>
  <si>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</si>
  <si>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</si>
  <si>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</si>
  <si>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</si>
  <si>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</si>
  <si>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</si>
  <si>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</si>
  <si>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</si>
  <si>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</si>
  <si>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</si>
  <si>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</si>
  <si>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</si>
  <si>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</si>
  <si>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</si>
  <si>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</si>
  <si>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</si>
  <si>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</si>
  <si>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</si>
  <si>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</si>
  <si>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</si>
  <si>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</si>
  <si>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</si>
  <si>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</si>
  <si>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</si>
  <si>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</si>
  <si>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</si>
  <si>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</si>
  <si>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</si>
  <si>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</si>
  <si>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</si>
  <si>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</si>
  <si>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</si>
  <si>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</si>
  <si>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</si>
  <si>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</si>
  <si>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</si>
  <si>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</si>
  <si>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</si>
  <si>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</si>
  <si>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</si>
  <si>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</si>
  <si>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</si>
  <si>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</si>
  <si>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</si>
  <si>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</si>
  <si>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</si>
  <si>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</si>
  <si>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</si>
  <si>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</si>
  <si>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</si>
  <si>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</si>
  <si>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</si>
  <si>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</si>
  <si>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</si>
  <si>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</si>
  <si>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</si>
  <si>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</si>
  <si>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</si>
  <si>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</si>
  <si>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</si>
  <si>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</si>
  <si>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</si>
  <si>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</si>
  <si>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</si>
  <si>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</si>
  <si>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</si>
  <si>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</si>
  <si>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</si>
  <si>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</si>
  <si>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</si>
  <si>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</si>
  <si>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</si>
  <si>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</si>
  <si>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</si>
  <si>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</si>
  <si>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</si>
  <si>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</si>
  <si>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</si>
  <si>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</si>
  <si>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</si>
  <si>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</si>
  <si>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</si>
  <si>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</si>
  <si>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</si>
  <si>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</si>
  <si>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</si>
  <si>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</si>
  <si>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</si>
  <si>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</si>
  <si>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</si>
  <si>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</si>
  <si>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</si>
  <si>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</si>
  <si>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</si>
  <si>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</si>
  <si>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</si>
  <si>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</si>
  <si>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</si>
  <si>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</si>
  <si>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</si>
  <si>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</si>
  <si>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</si>
  <si>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</si>
  <si>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</si>
  <si>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</si>
  <si>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</si>
  <si>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</si>
  <si>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</si>
  <si>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</si>
  <si>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</si>
  <si>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</si>
  <si>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</si>
  <si>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</si>
  <si>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</si>
  <si>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</si>
  <si>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</si>
  <si>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</si>
  <si>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</si>
  <si>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</si>
  <si>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</si>
  <si>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</si>
  <si>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</si>
  <si>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</si>
  <si>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</si>
  <si>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</si>
  <si>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</si>
  <si>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</si>
  <si>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</si>
  <si>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</si>
  <si>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</si>
  <si>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</si>
  <si>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</si>
  <si>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</si>
  <si>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</si>
  <si>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</si>
  <si>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</si>
  <si>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</si>
  <si>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</si>
  <si>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</si>
  <si>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</si>
  <si>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</si>
  <si>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</si>
  <si>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</si>
  <si>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</si>
  <si>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</si>
  <si>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</si>
  <si>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</si>
  <si>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</si>
  <si>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</si>
  <si>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</si>
  <si>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</si>
  <si>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</si>
  <si>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</si>
  <si>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</si>
  <si>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</si>
  <si>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</si>
  <si>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</si>
  <si>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</si>
  <si>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</si>
  <si>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</si>
  <si>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</si>
  <si>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</si>
  <si>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</si>
  <si>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</si>
  <si>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</si>
  <si>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</si>
  <si>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</si>
  <si>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</si>
  <si>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</si>
  <si>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</si>
  <si>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</si>
  <si>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</si>
  <si>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</si>
  <si>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</si>
  <si>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</si>
  <si>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</si>
  <si>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</si>
  <si>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</si>
  <si>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</si>
  <si>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</si>
  <si>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</si>
  <si>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</si>
  <si>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</si>
  <si>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</si>
  <si>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</si>
  <si>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</si>
  <si>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</si>
  <si>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</si>
  <si>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</si>
  <si>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</si>
  <si>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</si>
  <si>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</si>
  <si>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</si>
  <si>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</si>
  <si>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</si>
  <si>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</si>
  <si>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</si>
  <si>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</si>
  <si>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</si>
  <si>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</si>
  <si>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</si>
  <si>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</si>
  <si>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DIRECCION DE TRABAJO INFANTIL MT</t>
  </si>
  <si>
    <t>JUANA RAMIREZ DE JESUS</t>
  </si>
  <si>
    <t>RODOLFO RIVERA DIAZ</t>
  </si>
  <si>
    <t>SARAH RUFINA GONZALEZ RUBIO</t>
  </si>
  <si>
    <t>DANILO BELEN SANCHEZ</t>
  </si>
  <si>
    <t>SANTIAGO NUESI PEÑA</t>
  </si>
  <si>
    <t>ENEMENCIO FEDERICO GOMERA RAMON</t>
  </si>
  <si>
    <t>BELKYS DE LA ROSA PEREZ</t>
  </si>
  <si>
    <t>IGNACIO ANTONIO PEREZ PERALTA</t>
  </si>
  <si>
    <t>SUB DIRECTOR</t>
  </si>
  <si>
    <t>ENCARGADO DE UNIDAD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</si>
  <si>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</si>
  <si>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</si>
  <si>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</si>
  <si>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</si>
  <si>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</si>
  <si>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</si>
  <si>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TECNICO</t>
  </si>
  <si>
    <t>COORDINADOR DE LA DIFUSION DE</t>
  </si>
  <si>
    <t>JUAN PABLO FERNANDEZ RODRIGUEZ</t>
  </si>
  <si>
    <t>DORCA MARGARITA GARCIA SANCHEZ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</si>
  <si>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</si>
  <si>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</si>
  <si>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</si>
  <si>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</si>
  <si>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</si>
  <si>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</si>
  <si>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</si>
  <si>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</si>
  <si>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</si>
  <si>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</si>
  <si>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</si>
  <si>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</si>
  <si>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</si>
  <si>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</si>
  <si>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</si>
  <si>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</si>
  <si>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</si>
  <si>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</si>
  <si>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</si>
  <si>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</si>
  <si>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</si>
  <si>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</si>
  <si>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</si>
  <si>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</si>
  <si>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</si>
  <si>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</si>
  <si>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</si>
  <si>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</si>
  <si>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</si>
  <si>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</si>
  <si>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</si>
  <si>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</si>
  <si>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</si>
  <si>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</si>
  <si>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</si>
  <si>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</si>
  <si>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</si>
  <si>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</si>
  <si>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</si>
  <si>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</si>
  <si>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</si>
  <si>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</si>
  <si>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</si>
  <si>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</si>
  <si>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</si>
  <si>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</si>
  <si>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</si>
  <si>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</si>
  <si>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</si>
  <si>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</si>
  <si>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</si>
  <si>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</si>
  <si>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</si>
  <si>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</si>
  <si>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</si>
  <si>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</si>
  <si>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</si>
  <si>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</si>
  <si>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</si>
  <si>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CLARISA CARMONA CARMONA</t>
  </si>
  <si>
    <t>THALIA DE LOS ANGELES FERNANDEZ TIBURCIO</t>
  </si>
  <si>
    <t>JOHNNY CABRERA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</si>
  <si>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</si>
  <si>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</si>
  <si>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</si>
  <si>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</si>
  <si>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</si>
  <si>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</si>
  <si>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</si>
  <si>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</si>
  <si>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</si>
  <si>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</si>
  <si>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</si>
  <si>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</si>
  <si>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</si>
  <si>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</si>
  <si>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</si>
  <si>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ROMERI ALTAGRACIA BEATO ROQUE</t>
  </si>
  <si>
    <t>IVELISSE ALTAGRACIA SULIS PANIAGUA</t>
  </si>
  <si>
    <t>JOSE MANUEL RIVERA MONTILLA</t>
  </si>
  <si>
    <t>AUXILIAR ADMINISTRATIVO</t>
  </si>
  <si>
    <t>KENIA MARIA LEREBOURS DE LOS SANTOS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</si>
  <si>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</si>
  <si>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</si>
  <si>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</si>
  <si>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</si>
  <si>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</si>
  <si>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</si>
  <si>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</si>
  <si>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</si>
  <si>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</si>
  <si>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</si>
  <si>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</si>
  <si>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</si>
  <si>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</si>
  <si>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</si>
  <si>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</si>
  <si>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</si>
  <si>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</si>
  <si>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</si>
  <si>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</si>
  <si>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</si>
  <si>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</si>
  <si>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</si>
  <si>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</si>
  <si>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</si>
  <si>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</si>
  <si>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</si>
  <si>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</si>
  <si>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</si>
  <si>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</si>
  <si>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</si>
  <si>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</si>
  <si>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</si>
  <si>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JACQUELINES MARIA SANCHEZ CASTRO</t>
  </si>
  <si>
    <t>MERCEDES AMADOR RAMIREZ</t>
  </si>
  <si>
    <t>ONIVEL CUEVAS RUBIO</t>
  </si>
  <si>
    <t>AUXILIAR ADMINISTRATIVA A</t>
  </si>
  <si>
    <t>AUXKILIAR ADMINISTRATIVO A</t>
  </si>
  <si>
    <t>ERICKA ELENA ERICKSON HERNANDEZ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</si>
  <si>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</si>
  <si>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</si>
  <si>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</si>
  <si>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</si>
  <si>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</si>
  <si>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</si>
  <si>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</si>
  <si>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</si>
  <si>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</si>
  <si>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</si>
  <si>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</si>
  <si>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</si>
  <si>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</si>
  <si>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</si>
  <si>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</si>
  <si>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</si>
  <si>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</si>
  <si>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</si>
  <si>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</si>
  <si>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</si>
  <si>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</si>
  <si>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</si>
  <si>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</si>
  <si>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</si>
  <si>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</si>
  <si>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</si>
  <si>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</si>
  <si>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</si>
  <si>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</si>
  <si>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</si>
  <si>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</si>
  <si>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</si>
  <si>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</si>
  <si>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</si>
  <si>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</si>
  <si>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</si>
  <si>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</si>
  <si>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</si>
  <si>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AUXILIAR ALMACEN Y SUMINISTRO</t>
  </si>
  <si>
    <t>YOSIRA JIMENEZ</t>
  </si>
  <si>
    <t>JOAQUIN HERNANDEZ ROSARIO</t>
  </si>
  <si>
    <t>VIDAL RAMIREZ DE JESUS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</si>
  <si>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</si>
  <si>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</si>
  <si>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</si>
  <si>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</si>
  <si>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</si>
  <si>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</si>
  <si>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</si>
  <si>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</si>
  <si>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</si>
  <si>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</si>
  <si>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</si>
  <si>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</si>
  <si>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</si>
  <si>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</si>
  <si>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</si>
  <si>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</si>
  <si>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</si>
  <si>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</si>
  <si>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</si>
  <si>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</si>
  <si>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</si>
  <si>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</si>
  <si>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</si>
  <si>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</si>
  <si>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</si>
  <si>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</si>
  <si>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</si>
  <si>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</si>
  <si>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</si>
  <si>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</si>
  <si>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</si>
  <si>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</si>
  <si>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</si>
  <si>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</si>
  <si>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Empleado (2.87%)</t>
  </si>
  <si>
    <t>OFICINA TERRITORIAL DE EMPLEO SAN PEDRO DE MACORIS</t>
  </si>
  <si>
    <t>YERIZA TUSEN POLANCO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</si>
  <si>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</si>
  <si>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</si>
  <si>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</si>
  <si>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</si>
  <si>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</si>
  <si>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</si>
  <si>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</si>
  <si>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</si>
  <si>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</si>
  <si>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</si>
  <si>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MARISOL MARTINEZ AVILA</t>
  </si>
  <si>
    <t>ANA JOSEFA RINCON</t>
  </si>
  <si>
    <t>NAPOLEON SOSA VILLA</t>
  </si>
  <si>
    <t>OFICINA TERRITORIAL DE EMPLEO LA VEGA</t>
  </si>
  <si>
    <t>OGILDA CRISTINA SOSA PEÑA</t>
  </si>
  <si>
    <t>EDUARDO ENCARNACION ENCARNACION</t>
  </si>
  <si>
    <t>FRANCISCO HERNANDEZ ACOSTA</t>
  </si>
  <si>
    <t>NANCY VALERA VALERA</t>
  </si>
  <si>
    <t>ALEXANDER DE JESUS PERALTA HENRIQUEZ</t>
  </si>
  <si>
    <t>JOSE DOLORES ENRIQUEZ BAEZ</t>
  </si>
  <si>
    <t>MIGUEL BENTURA GOMEZ SEGURA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</si>
  <si>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</si>
  <si>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</si>
  <si>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</si>
  <si>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</si>
  <si>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</si>
  <si>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</si>
  <si>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</si>
  <si>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t>ALEJANDRA SILVERIO</t>
  </si>
  <si>
    <t>MARINO JOSE SEVERINO JOSE</t>
  </si>
  <si>
    <t>SEVERIANO VILLA GIL</t>
  </si>
  <si>
    <t>ABEL JOSE MORALES PAREDES</t>
  </si>
  <si>
    <t>OSVALDO ROJAS RODRIGUEZ</t>
  </si>
  <si>
    <t xml:space="preserve">MENSAJERO </t>
  </si>
  <si>
    <t>ESMAILYN CUEVAS RUIZ</t>
  </si>
  <si>
    <t>KAROLAY STEPHANIE MONTERO DECENA</t>
  </si>
  <si>
    <t>AYDANTE DE MANTENIMIENTO</t>
  </si>
  <si>
    <t>KEYRI YARINA RODRIGUEZ BERROA</t>
  </si>
  <si>
    <t>OFICINA TERRITORIAL DE EMPLEO BONAO</t>
  </si>
  <si>
    <t>CONFESORA OSORIA ROSARIO</t>
  </si>
  <si>
    <t>LISSETTE FERNANDEZ RODRIGUEZ</t>
  </si>
  <si>
    <t>ANGELA LAURENCIO</t>
  </si>
  <si>
    <t>SUPERVISOR</t>
  </si>
  <si>
    <t>EROICO DEL PILAR PEREZ GLASS</t>
  </si>
  <si>
    <t>TECNICO EN REFRIGERACION</t>
  </si>
  <si>
    <t>YOHANNI FLORIAN CARMONA</t>
  </si>
  <si>
    <t>JOSE MANUEL REYES</t>
  </si>
  <si>
    <t>TERESA ANGELICA TEJEDA REYES</t>
  </si>
  <si>
    <t>FRANCIA DEL CARMEN JAQUEZ GARCIA</t>
  </si>
  <si>
    <t>JENNIFFER TIVISAY PERCEL FRANCO</t>
  </si>
  <si>
    <t>MIGUEL JOSE LOPEZ DEL CARMEN</t>
  </si>
  <si>
    <t>LAURINA GERALDO DE LA PAZ</t>
  </si>
  <si>
    <t>LEONARDO STALIN PICHARDO CAMACHO</t>
  </si>
  <si>
    <t>ANLLELY YAJAIRA CANDELARIO DE ASTACIO</t>
  </si>
  <si>
    <t>HAYRON BILL POLANCO BAEZ</t>
  </si>
  <si>
    <t>MARIAN ROCIO SALAZAR CASTILLO</t>
  </si>
  <si>
    <t>PETRONILA JEREZ</t>
  </si>
  <si>
    <t>MARCOS ANTONIO TRINIDAD GARCIA</t>
  </si>
  <si>
    <t>MARIA ALTAGRACIA RODRIGUEZ</t>
  </si>
  <si>
    <t>FRANKLYN RAFAEL VALERA ESTEVEZ</t>
  </si>
  <si>
    <t>LUZ YSABEL SUAREZ JOSE</t>
  </si>
  <si>
    <t>BELQUI YSABEL TORRES DURAN</t>
  </si>
  <si>
    <t>FRANKLIN LUIS CONTRERAS VALENZUELA</t>
  </si>
  <si>
    <t>LILE YOLANDA SANTOS DIAZ</t>
  </si>
  <si>
    <t>DIGNORA JOSEFINA SUAREZ MARTINEZ</t>
  </si>
  <si>
    <t xml:space="preserve">CHISTHOFER ALEXANDER MORALES VASQUEZ </t>
  </si>
  <si>
    <t>OFICINA TERRITORIAL DE EMPLEO PUERTO PLATA</t>
  </si>
  <si>
    <t xml:space="preserve">AUXILIAR DE EVENTOS </t>
  </si>
  <si>
    <t>NIULKA PAYANO VARGAS</t>
  </si>
  <si>
    <t>LIDIA LUCIA LOPEZ ROSARIO</t>
  </si>
  <si>
    <t>ASESOR</t>
  </si>
  <si>
    <t>MILENA SHAMILE RUIZ PAREDES</t>
  </si>
  <si>
    <t>PEDRO PICHARDO ADAMES</t>
  </si>
  <si>
    <t>FELIX NAJARONI MORILLO RAMIREZ</t>
  </si>
  <si>
    <t>CINTHIA NATALIA TAVERAS HENRIQUEZ DE COLLADO</t>
  </si>
  <si>
    <t>DANIEL ESTEBAN PERALTA</t>
  </si>
  <si>
    <t>JUAN BAUTISTA ALTAGRACIA SORIANO SALAZAR</t>
  </si>
  <si>
    <t>MARIA DE LOS ANGELES SEGURA</t>
  </si>
  <si>
    <t>OFICINA TERRITORIAL DE EMPLEO MOCA</t>
  </si>
  <si>
    <t>NATHALI ALTAGRACIA MONEGRO RODRIGUEZ</t>
  </si>
  <si>
    <t>BELKIS DAMARIS HERNANDEZ RODRIGUEZ</t>
  </si>
  <si>
    <t>HECTOR MANUEL RICARDO CHEVALIER</t>
  </si>
  <si>
    <t>ODANIS DE JESUS BALDALLAQUE PICHARDO</t>
  </si>
  <si>
    <t>GENESIS JACQUELINE LIRIANO BETANCES</t>
  </si>
  <si>
    <t>COMITÉ NACIONAL DE SALARIO MT</t>
  </si>
  <si>
    <t>DAIANA ELISABETH VAZQUEZ AQUINO</t>
  </si>
  <si>
    <t>MARIA JULIA PAULINO CESPEDES</t>
  </si>
  <si>
    <t>SANTA YOSAIRE QUEZADA SANCHEZ</t>
  </si>
  <si>
    <t>ASESOR (A) EN RELACIONES INTERNACIONALES</t>
  </si>
  <si>
    <t>CHERYL VENESTTE VICTORIA DE HASSAN</t>
  </si>
  <si>
    <t>MIGUEL ANGEL PAULINO BAEZ</t>
  </si>
  <si>
    <t>LUIS ANGEL BACILO RODRIGUEZ</t>
  </si>
  <si>
    <t>DIVISON DE SERVICIOS GENERALES MT</t>
  </si>
  <si>
    <t>GUILLERMINA MORILLO HERRERA</t>
  </si>
  <si>
    <t>DANIEL FRANKLIN TERRERO RODRIGUEZ</t>
  </si>
  <si>
    <t>CARLOS ALBERTO VASQUEZ CIPRIAN</t>
  </si>
  <si>
    <t>NICOLAS GENAO ROBLES</t>
  </si>
  <si>
    <t>ANGELA MARIA CRUZ ESTEVEZ</t>
  </si>
  <si>
    <t>DOMINGO DE LA ROSA PRESINAL</t>
  </si>
  <si>
    <t>JOSE MIGUEL RODRIGUEZ MEREGILDO</t>
  </si>
  <si>
    <t>BRANDON DE JESUS MERCEDES</t>
  </si>
  <si>
    <t>DOMINGO CANDELARIO DE AZA</t>
  </si>
  <si>
    <r>
      <t xml:space="preserve">Nómina de Sueldos: </t>
    </r>
    <r>
      <rPr>
        <u/>
        <sz val="20"/>
        <rFont val="Calibri"/>
        <family val="2"/>
        <scheme val="minor"/>
      </rPr>
      <t>Empleados Fijos</t>
    </r>
  </si>
  <si>
    <r>
      <t>Correspondiente al mes de Febrero</t>
    </r>
    <r>
      <rPr>
        <sz val="20"/>
        <color theme="1" tint="4.9989318521683403E-2"/>
        <rFont val="Calibri"/>
        <family val="2"/>
        <scheme val="minor"/>
      </rPr>
      <t xml:space="preserve"> del año 2024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</si>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</sst>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4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20"/>
      <name val="Calibri"/>
      <family val="2"/>
      <scheme val="minor"/>
    </font>
    <font>
      <u/>
      <sz val="20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0" xfId="0" applyFill="1" applyBorder="1"/>
    <xf numFmtId="0" fontId="0" fillId="33" borderId="16" xfId="0" applyFill="1" applyBorder="1"/>
    <xf numFmtId="0" fontId="0" fillId="33" borderId="0" xfId="0" applyFill="1"/>
    <xf numFmtId="0" fontId="25" fillId="33" borderId="0" xfId="0" applyFont="1" applyFill="1" applyAlignment="1">
      <alignment vertical="center"/>
    </xf>
    <xf numFmtId="0" fontId="26" fillId="33" borderId="0" xfId="0" applyFont="1" applyFill="1"/>
    <xf numFmtId="0" fontId="0" fillId="33" borderId="12" xfId="0" applyFill="1" applyBorder="1"/>
    <xf numFmtId="0" fontId="0" fillId="33" borderId="0" xfId="0" applyFill="1" applyAlignment="1">
      <alignment vertical="center" wrapText="1"/>
    </xf>
    <xf numFmtId="0" fontId="28" fillId="33" borderId="0" xfId="0" applyFont="1" applyFill="1"/>
    <xf numFmtId="0" fontId="0" fillId="33" borderId="0" xfId="0" applyFont="1" applyFill="1"/>
    <xf numFmtId="0" fontId="0" fillId="33" borderId="12" xfId="0" applyFont="1" applyFill="1" applyBorder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0" borderId="16" xfId="0" applyFont="1" applyFill="1" applyBorder="1"/>
    <xf numFmtId="0" fontId="0" fillId="0" borderId="16" xfId="0" applyFont="1" applyFill="1" applyBorder="1" applyAlignment="1">
      <alignment horizontal="left"/>
    </xf>
    <xf numFmtId="4" fontId="0" fillId="0" borderId="16" xfId="0" applyNumberFormat="1" applyFont="1" applyFill="1" applyBorder="1" applyAlignment="1"/>
    <xf numFmtId="0" fontId="0" fillId="0" borderId="16" xfId="0" applyFont="1" applyFill="1" applyBorder="1" applyAlignment="1"/>
    <xf numFmtId="4" fontId="0" fillId="0" borderId="16" xfId="0" applyNumberFormat="1" applyFont="1" applyFill="1" applyBorder="1" applyAlignment="1">
      <alignment vertical="center"/>
    </xf>
    <xf numFmtId="4" fontId="28" fillId="0" borderId="16" xfId="0" applyNumberFormat="1" applyFont="1" applyFill="1" applyBorder="1" applyAlignment="1">
      <alignment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right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/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left"/>
    </xf>
    <xf numFmtId="43" fontId="1" fillId="0" borderId="16" xfId="42" applyFont="1" applyFill="1" applyBorder="1" applyAlignment="1"/>
    <xf numFmtId="43" fontId="1" fillId="0" borderId="16" xfId="42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/>
    <xf numFmtId="43" fontId="1" fillId="0" borderId="16" xfId="42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43" fontId="1" fillId="0" borderId="0" xfId="42" applyFon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43" fontId="1" fillId="0" borderId="0" xfId="42" applyFont="1" applyFill="1"/>
    <xf numFmtId="0" fontId="0" fillId="0" borderId="13" xfId="0" applyFont="1" applyFill="1" applyBorder="1"/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/>
    <xf numFmtId="4" fontId="0" fillId="0" borderId="17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3" fontId="19" fillId="0" borderId="0" xfId="42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/>
    <xf numFmtId="0" fontId="26" fillId="37" borderId="0" xfId="0" applyFont="1" applyFill="1"/>
    <xf numFmtId="0" fontId="0" fillId="38" borderId="0" xfId="0" applyFill="1"/>
    <xf numFmtId="0" fontId="0" fillId="0" borderId="16" xfId="0" applyFont="1" applyFill="1" applyBorder="1" applyAlignment="1">
      <alignment horizontal="center" vertical="center"/>
    </xf>
    <xf numFmtId="43" fontId="28" fillId="0" borderId="16" xfId="42" applyFont="1" applyFill="1" applyBorder="1" applyAlignment="1"/>
    <xf numFmtId="43" fontId="1" fillId="0" borderId="16" xfId="42" applyFont="1" applyFill="1" applyBorder="1" applyAlignment="1">
      <alignment horizontal="right"/>
    </xf>
    <xf numFmtId="43" fontId="25" fillId="0" borderId="16" xfId="42" applyFont="1" applyFill="1" applyBorder="1" applyAlignment="1">
      <alignment horizontal="right" vertical="center"/>
    </xf>
    <xf numFmtId="43" fontId="1" fillId="0" borderId="13" xfId="42" applyFont="1" applyFill="1" applyBorder="1" applyAlignment="1">
      <alignment horizontal="right"/>
    </xf>
    <xf numFmtId="43" fontId="0" fillId="0" borderId="0" xfId="42" applyFont="1" applyFill="1"/>
    <xf numFmtId="0" fontId="0" fillId="0" borderId="17" xfId="0" applyFont="1" applyFill="1" applyBorder="1" applyAlignment="1"/>
    <xf numFmtId="43" fontId="1" fillId="0" borderId="17" xfId="42" applyFont="1" applyFill="1" applyBorder="1" applyAlignment="1"/>
    <xf numFmtId="43" fontId="0" fillId="0" borderId="0" xfId="42" applyFont="1" applyFill="1" applyBorder="1" applyAlignment="1">
      <alignment horizontal="center" vertical="center"/>
    </xf>
    <xf numFmtId="0" fontId="16" fillId="33" borderId="0" xfId="0" applyFont="1" applyFill="1"/>
    <xf numFmtId="0" fontId="0" fillId="0" borderId="13" xfId="0" applyFont="1" applyFill="1" applyBorder="1" applyAlignment="1">
      <alignment horizontal="right"/>
    </xf>
    <xf numFmtId="4" fontId="0" fillId="0" borderId="10" xfId="0" applyNumberFormat="1" applyFont="1" applyFill="1" applyBorder="1" applyAlignment="1"/>
    <xf numFmtId="43" fontId="1" fillId="0" borderId="0" xfId="42" applyFont="1" applyFill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3" fontId="0" fillId="33" borderId="0" xfId="42" applyFont="1" applyFill="1" applyBorder="1" applyAlignment="1">
      <alignment horizontal="center" vertical="center"/>
    </xf>
    <xf numFmtId="43" fontId="0" fillId="0" borderId="16" xfId="42" applyFont="1" applyFill="1" applyBorder="1" applyAlignment="1"/>
    <xf numFmtId="0" fontId="0" fillId="0" borderId="16" xfId="0" quotePrefix="1" applyFont="1" applyFill="1" applyBorder="1" applyAlignment="1"/>
    <xf numFmtId="43" fontId="0" fillId="0" borderId="16" xfId="42" applyFont="1" applyFill="1" applyBorder="1" applyAlignment="1">
      <alignment vertical="center"/>
    </xf>
    <xf numFmtId="43" fontId="0" fillId="0" borderId="10" xfId="42" applyFont="1" applyFill="1" applyBorder="1" applyAlignment="1">
      <alignment vertical="center"/>
    </xf>
    <xf numFmtId="0" fontId="0" fillId="0" borderId="16" xfId="42" applyNumberFormat="1" applyFont="1" applyFill="1" applyBorder="1"/>
    <xf numFmtId="0" fontId="0" fillId="0" borderId="16" xfId="42" applyNumberFormat="1" applyFont="1" applyFill="1" applyBorder="1" applyAlignment="1">
      <alignment horizontal="left" vertical="top"/>
    </xf>
    <xf numFmtId="43" fontId="0" fillId="0" borderId="16" xfId="42" applyFont="1" applyFill="1" applyBorder="1" applyAlignment="1">
      <alignment horizontal="right"/>
    </xf>
    <xf numFmtId="43" fontId="0" fillId="0" borderId="16" xfId="42" applyFont="1" applyFill="1" applyBorder="1" applyAlignment="1">
      <alignment horizontal="right" vertical="center"/>
    </xf>
    <xf numFmtId="43" fontId="0" fillId="0" borderId="10" xfId="42" applyFont="1" applyFill="1" applyBorder="1" applyAlignment="1">
      <alignment horizontal="right" vertical="center"/>
    </xf>
    <xf numFmtId="43" fontId="0" fillId="0" borderId="13" xfId="42" applyFont="1" applyFill="1" applyBorder="1" applyAlignment="1">
      <alignment horizontal="right"/>
    </xf>
    <xf numFmtId="43" fontId="0" fillId="0" borderId="13" xfId="42" applyFont="1" applyFill="1" applyBorder="1" applyAlignment="1">
      <alignment horizontal="right" vertical="center"/>
    </xf>
    <xf numFmtId="43" fontId="0" fillId="0" borderId="17" xfId="42" applyFont="1" applyFill="1" applyBorder="1" applyAlignment="1"/>
    <xf numFmtId="43" fontId="0" fillId="0" borderId="17" xfId="42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/>
    </xf>
    <xf numFmtId="43" fontId="1" fillId="0" borderId="17" xfId="42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vertical="center"/>
    </xf>
    <xf numFmtId="4" fontId="0" fillId="0" borderId="0" xfId="0" applyNumberFormat="1" applyBorder="1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8" fillId="39" borderId="11" xfId="0" applyFont="1" applyFill="1" applyBorder="1" applyAlignment="1">
      <alignment horizontal="center" vertical="center"/>
    </xf>
    <xf numFmtId="4" fontId="29" fillId="39" borderId="14" xfId="0" applyNumberFormat="1" applyFont="1" applyFill="1" applyBorder="1" applyAlignment="1">
      <alignment horizontal="center" vertical="center"/>
    </xf>
    <xf numFmtId="4" fontId="30" fillId="39" borderId="14" xfId="0" applyNumberFormat="1" applyFont="1" applyFill="1" applyBorder="1" applyAlignment="1">
      <alignment horizontal="right" vertical="center"/>
    </xf>
    <xf numFmtId="0" fontId="28" fillId="39" borderId="15" xfId="0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42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5" fillId="39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9" fillId="33" borderId="0" xfId="0" applyNumberFormat="1" applyFont="1" applyFill="1" applyBorder="1" applyAlignment="1">
      <alignment vertical="center"/>
    </xf>
    <xf numFmtId="0" fontId="36" fillId="33" borderId="0" xfId="0" applyFont="1" applyFill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horizontal="right" vertical="center"/>
    </xf>
    <xf numFmtId="43" fontId="18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33" borderId="0" xfId="0" applyNumberFormat="1" applyFont="1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 wrapText="1"/>
    </xf>
    <xf numFmtId="43" fontId="37" fillId="0" borderId="0" xfId="42" applyFont="1" applyBorder="1" applyAlignment="1">
      <alignment horizontal="center" vertical="center"/>
    </xf>
    <xf numFmtId="43" fontId="35" fillId="33" borderId="0" xfId="42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Fill="1"/>
    <xf numFmtId="0" fontId="26" fillId="0" borderId="0" xfId="0" applyFont="1" applyFill="1"/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12" xfId="0" applyFill="1" applyBorder="1"/>
    <xf numFmtId="0" fontId="0" fillId="0" borderId="0" xfId="0" applyFill="1" applyAlignment="1">
      <alignment vertical="center" wrapText="1"/>
    </xf>
    <xf numFmtId="0" fontId="28" fillId="0" borderId="0" xfId="0" applyFont="1" applyFill="1"/>
    <xf numFmtId="0" fontId="27" fillId="33" borderId="0" xfId="0" applyFont="1" applyFill="1" applyAlignment="1">
      <alignment horizontal="left"/>
    </xf>
    <xf numFmtId="0" fontId="31" fillId="33" borderId="0" xfId="0" applyFont="1" applyFill="1" applyAlignment="1">
      <alignment horizontal="center" vertical="center"/>
    </xf>
    <xf numFmtId="0" fontId="18" fillId="39" borderId="14" xfId="0" applyFont="1" applyFill="1" applyBorder="1" applyAlignment="1">
      <alignment horizontal="left" vertical="center" wrapText="1"/>
    </xf>
    <xf numFmtId="0" fontId="35" fillId="39" borderId="16" xfId="0" applyFont="1" applyFill="1" applyBorder="1" applyAlignment="1">
      <alignment horizontal="center" vertical="center"/>
    </xf>
    <xf numFmtId="0" fontId="35" fillId="39" borderId="16" xfId="0" applyFont="1" applyFill="1" applyBorder="1" applyAlignment="1">
      <alignment horizontal="center" vertical="center" wrapText="1"/>
    </xf>
    <xf numFmtId="0" fontId="34" fillId="39" borderId="16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2990850</xdr:colOff>
      <xdr:row>0</xdr:row>
      <xdr:rowOff>0</xdr:rowOff>
    </xdr:from>
    <xdr:to>
      <xdr:col>7</xdr:col>
      <xdr:colOff>4536</xdr:colOff>
      <xdr:row>1</xdr:row>
      <xdr:rowOff>11938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44400" y="0"/>
          <a:ext cx="3994150" cy="2240788"/>
        </a:xfrm>
        <a:prstGeom prst="rect">
          <a:avLst/>
        </a:prstGeom>
      </xdr:spPr>
    </xdr:pic>
    <xdr:clientData/>
  </xdr:twoCellAnchor>
  <xdr:twoCellAnchor>
    <xdr:from>
      <xdr:col>12</xdr:col>
      <xdr:colOff>876301</xdr:colOff>
      <xdr:row>901</xdr:row>
      <xdr:rowOff>171450</xdr:rowOff>
    </xdr:from>
    <xdr:to>
      <xdr:col>16</xdr:col>
      <xdr:colOff>800100</xdr:colOff>
      <xdr:row>906</xdr:row>
      <xdr:rowOff>19049</xdr:rowOff>
    </xdr:to>
    <xdr:sp macro="" textlink="">
      <xdr:nvSpPr>
        <xdr:cNvPr id="13" name="Rectángulo 12"/>
        <xdr:cNvSpPr/>
      </xdr:nvSpPr>
      <xdr:spPr>
        <a:xfrm>
          <a:off x="21793201" y="176079150"/>
          <a:ext cx="3771899" cy="8381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409575</xdr:colOff>
      <xdr:row>901</xdr:row>
      <xdr:rowOff>136525</xdr:rowOff>
    </xdr:from>
    <xdr:to>
      <xdr:col>1</xdr:col>
      <xdr:colOff>3413124</xdr:colOff>
      <xdr:row>905</xdr:row>
      <xdr:rowOff>107950</xdr:rowOff>
    </xdr:to>
    <xdr:sp macro="" textlink="">
      <xdr:nvSpPr>
        <xdr:cNvPr id="14" name="Rectángulo 13"/>
        <xdr:cNvSpPr/>
      </xdr:nvSpPr>
      <xdr:spPr>
        <a:xfrm>
          <a:off x="409575" y="176044225"/>
          <a:ext cx="3460749" cy="752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4184650</xdr:colOff>
      <xdr:row>901</xdr:row>
      <xdr:rowOff>159656</xdr:rowOff>
    </xdr:from>
    <xdr:to>
      <xdr:col>5</xdr:col>
      <xdr:colOff>228599</xdr:colOff>
      <xdr:row>905</xdr:row>
      <xdr:rowOff>88900</xdr:rowOff>
    </xdr:to>
    <xdr:sp macro="" textlink="">
      <xdr:nvSpPr>
        <xdr:cNvPr id="16" name="Rectángulo 15"/>
        <xdr:cNvSpPr/>
      </xdr:nvSpPr>
      <xdr:spPr>
        <a:xfrm>
          <a:off x="9271000" y="176067356"/>
          <a:ext cx="3625849" cy="7102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X956"/>
  <sheetViews>
    <sheetView tabSelected="1" zoomScale="48" zoomScaleNormal="48" zoomScaleSheetLayoutView="50" workbookViewId="0">
      <selection activeCell="U887" sqref="U887"/>
    </sheetView>
  </sheetViews>
  <sheetFormatPr baseColWidth="10" defaultRowHeight="15" x14ac:dyDescent="0.25"/>
  <cols>
    <col min="1" max="1" width="6.85546875" customWidth="1"/>
    <col min="2" max="2" width="54.5703125" customWidth="1"/>
    <col min="3" max="3" width="14.85546875" style="7" customWidth="1"/>
    <col min="4" max="4" width="63.85546875" customWidth="1"/>
    <col min="5" max="5" width="49.5703125" bestFit="1" customWidth="1"/>
    <col min="6" max="6" width="38.7109375" style="7" customWidth="1"/>
    <col min="7" max="7" width="16.140625" customWidth="1"/>
    <col min="8" max="8" width="14.85546875" style="24" customWidth="1"/>
    <col min="9" max="9" width="10.7109375" customWidth="1"/>
    <col min="10" max="10" width="14.28515625" style="25" customWidth="1"/>
    <col min="11" max="12" width="14.28515625" customWidth="1"/>
    <col min="13" max="13" width="14.28515625" style="26" customWidth="1"/>
    <col min="14" max="14" width="14.28515625" customWidth="1"/>
    <col min="15" max="15" width="16.140625" customWidth="1"/>
    <col min="16" max="16" width="12.85546875" customWidth="1"/>
    <col min="17" max="18" width="14.28515625" customWidth="1"/>
    <col min="19" max="19" width="16.85546875" style="1" customWidth="1"/>
  </cols>
  <sheetData>
    <row r="1" spans="1:307" ht="174.75" customHeight="1" x14ac:dyDescent="0.4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  <c r="JK1" s="39"/>
      <c r="JL1" s="39"/>
      <c r="JM1" s="39"/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39"/>
      <c r="JY1" s="39"/>
      <c r="JZ1" s="39"/>
      <c r="KA1" s="39"/>
      <c r="KB1" s="39"/>
      <c r="KC1" s="39"/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39"/>
      <c r="KO1" s="39"/>
      <c r="KP1" s="39"/>
      <c r="KQ1" s="39"/>
      <c r="KR1" s="39"/>
      <c r="KS1" s="39"/>
      <c r="KT1" s="39"/>
      <c r="KU1" s="39"/>
    </row>
    <row r="2" spans="1:307" ht="32.25" customHeight="1" x14ac:dyDescent="0.25">
      <c r="A2" s="164" t="s">
        <v>1169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</row>
    <row r="3" spans="1:307" ht="32.25" customHeight="1" x14ac:dyDescent="0.25">
      <c r="A3" s="164" t="s">
        <v>1170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</row>
    <row r="4" spans="1:307" s="23" customFormat="1" ht="39" customHeight="1" x14ac:dyDescent="0.25">
      <c r="A4" s="167" t="s">
        <v>5</v>
      </c>
      <c r="B4" s="166" t="s">
        <v>0</v>
      </c>
      <c r="C4" s="166" t="s">
        <v>932</v>
      </c>
      <c r="D4" s="166" t="s">
        <v>6</v>
      </c>
      <c r="E4" s="166" t="s">
        <v>7</v>
      </c>
      <c r="F4" s="166" t="s">
        <v>933</v>
      </c>
      <c r="G4" s="167" t="s">
        <v>8</v>
      </c>
      <c r="H4" s="167" t="s">
        <v>25</v>
      </c>
      <c r="I4" s="167" t="s">
        <v>2</v>
      </c>
      <c r="J4" s="166" t="s">
        <v>9</v>
      </c>
      <c r="K4" s="166"/>
      <c r="L4" s="166"/>
      <c r="M4" s="166"/>
      <c r="N4" s="166"/>
      <c r="O4" s="166"/>
      <c r="P4" s="166"/>
      <c r="Q4" s="167" t="s">
        <v>10</v>
      </c>
      <c r="R4" s="167"/>
      <c r="S4" s="167" t="s">
        <v>11</v>
      </c>
      <c r="T4" s="167" t="s">
        <v>12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</row>
    <row r="5" spans="1:307" s="23" customFormat="1" ht="43.5" customHeight="1" x14ac:dyDescent="0.25">
      <c r="A5" s="167"/>
      <c r="B5" s="166"/>
      <c r="C5" s="166"/>
      <c r="D5" s="166"/>
      <c r="E5" s="166"/>
      <c r="F5" s="166"/>
      <c r="G5" s="167"/>
      <c r="H5" s="167"/>
      <c r="I5" s="167"/>
      <c r="J5" s="167" t="s">
        <v>13</v>
      </c>
      <c r="K5" s="167"/>
      <c r="L5" s="167" t="s">
        <v>24</v>
      </c>
      <c r="M5" s="167" t="s">
        <v>19</v>
      </c>
      <c r="N5" s="167"/>
      <c r="O5" s="168" t="s">
        <v>14</v>
      </c>
      <c r="P5" s="167" t="s">
        <v>15</v>
      </c>
      <c r="Q5" s="167" t="s">
        <v>4</v>
      </c>
      <c r="R5" s="167" t="s">
        <v>3</v>
      </c>
      <c r="S5" s="167"/>
      <c r="T5" s="16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</row>
    <row r="6" spans="1:307" s="23" customFormat="1" ht="54" customHeight="1" x14ac:dyDescent="0.25">
      <c r="A6" s="167"/>
      <c r="B6" s="166"/>
      <c r="C6" s="166"/>
      <c r="D6" s="166"/>
      <c r="E6" s="166"/>
      <c r="F6" s="166"/>
      <c r="G6" s="167"/>
      <c r="H6" s="167"/>
      <c r="I6" s="167"/>
      <c r="J6" s="130" t="s">
        <v>1064</v>
      </c>
      <c r="K6" s="130" t="s">
        <v>16</v>
      </c>
      <c r="L6" s="167"/>
      <c r="M6" s="130" t="s">
        <v>17</v>
      </c>
      <c r="N6" s="130" t="s">
        <v>18</v>
      </c>
      <c r="O6" s="168"/>
      <c r="P6" s="167"/>
      <c r="Q6" s="167"/>
      <c r="R6" s="167"/>
      <c r="S6" s="167"/>
      <c r="T6" s="16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</row>
    <row r="7" spans="1:307" s="15" customFormat="1" x14ac:dyDescent="0.25">
      <c r="A7" s="103">
        <v>1</v>
      </c>
      <c r="B7" s="61" t="s">
        <v>75</v>
      </c>
      <c r="C7" s="121" t="s">
        <v>935</v>
      </c>
      <c r="D7" s="61" t="s">
        <v>72</v>
      </c>
      <c r="E7" s="61" t="s">
        <v>102</v>
      </c>
      <c r="F7" s="104" t="s">
        <v>942</v>
      </c>
      <c r="G7" s="63">
        <v>300000</v>
      </c>
      <c r="H7" s="63">
        <v>59959.58</v>
      </c>
      <c r="I7" s="64">
        <v>25</v>
      </c>
      <c r="J7" s="101">
        <v>8610</v>
      </c>
      <c r="K7" s="102">
        <f t="shared" ref="K7:K70" si="0">+G7*7.1%</f>
        <v>21299.999999999996</v>
      </c>
      <c r="L7" s="105">
        <f t="shared" ref="L7:L70" si="1">+G7*1.1%</f>
        <v>3300.0000000000005</v>
      </c>
      <c r="M7" s="81">
        <v>5883.16</v>
      </c>
      <c r="N7" s="64">
        <f t="shared" ref="N7:N70" si="2">+G7*7.09%</f>
        <v>21270</v>
      </c>
      <c r="O7" s="64"/>
      <c r="P7" s="64">
        <f t="shared" ref="P7:P38" si="3">+J7+M7</f>
        <v>14493.16</v>
      </c>
      <c r="Q7" s="64">
        <f t="shared" ref="Q7:Q38" si="4">+H7+I7+J7+M7+O7</f>
        <v>74477.740000000005</v>
      </c>
      <c r="R7" s="64">
        <f t="shared" ref="R7:R40" si="5">+K7+L7+N7</f>
        <v>45870</v>
      </c>
      <c r="S7" s="64">
        <f t="shared" ref="S7:S38" si="6">+G7-Q7</f>
        <v>225522.26</v>
      </c>
      <c r="T7" s="106" t="s">
        <v>45</v>
      </c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</row>
    <row r="8" spans="1:307" s="15" customFormat="1" x14ac:dyDescent="0.25">
      <c r="A8" s="74">
        <v>2</v>
      </c>
      <c r="B8" s="27" t="s">
        <v>76</v>
      </c>
      <c r="C8" s="122" t="s">
        <v>935</v>
      </c>
      <c r="D8" s="27" t="s">
        <v>72</v>
      </c>
      <c r="E8" s="27" t="s">
        <v>103</v>
      </c>
      <c r="F8" s="44" t="s">
        <v>942</v>
      </c>
      <c r="G8" s="29">
        <v>230000</v>
      </c>
      <c r="H8" s="29">
        <v>42961.83</v>
      </c>
      <c r="I8" s="31">
        <v>25</v>
      </c>
      <c r="J8" s="90">
        <v>6601</v>
      </c>
      <c r="K8" s="92">
        <f t="shared" si="0"/>
        <v>16329.999999999998</v>
      </c>
      <c r="L8" s="46">
        <f t="shared" si="1"/>
        <v>2530.0000000000005</v>
      </c>
      <c r="M8" s="45">
        <v>5883.16</v>
      </c>
      <c r="N8" s="31">
        <f t="shared" si="2"/>
        <v>16307.000000000002</v>
      </c>
      <c r="O8" s="31"/>
      <c r="P8" s="31">
        <f t="shared" si="3"/>
        <v>12484.16</v>
      </c>
      <c r="Q8" s="31">
        <f t="shared" si="4"/>
        <v>55470.990000000005</v>
      </c>
      <c r="R8" s="31">
        <f t="shared" si="5"/>
        <v>35167</v>
      </c>
      <c r="S8" s="31">
        <f t="shared" si="6"/>
        <v>174529.01</v>
      </c>
      <c r="T8" s="47" t="s">
        <v>45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</row>
    <row r="9" spans="1:307" s="15" customFormat="1" x14ac:dyDescent="0.25">
      <c r="A9" s="74">
        <v>3</v>
      </c>
      <c r="B9" s="27" t="s">
        <v>77</v>
      </c>
      <c r="C9" s="122" t="s">
        <v>935</v>
      </c>
      <c r="D9" s="27" t="s">
        <v>72</v>
      </c>
      <c r="E9" s="27" t="s">
        <v>103</v>
      </c>
      <c r="F9" s="44" t="s">
        <v>942</v>
      </c>
      <c r="G9" s="29">
        <v>230000</v>
      </c>
      <c r="H9" s="29">
        <v>42961.83</v>
      </c>
      <c r="I9" s="31">
        <v>25</v>
      </c>
      <c r="J9" s="90">
        <v>6601</v>
      </c>
      <c r="K9" s="92">
        <f t="shared" si="0"/>
        <v>16329.999999999998</v>
      </c>
      <c r="L9" s="46">
        <f t="shared" si="1"/>
        <v>2530.0000000000005</v>
      </c>
      <c r="M9" s="45">
        <v>5883.16</v>
      </c>
      <c r="N9" s="31">
        <f t="shared" si="2"/>
        <v>16307.000000000002</v>
      </c>
      <c r="O9" s="31"/>
      <c r="P9" s="31">
        <f t="shared" si="3"/>
        <v>12484.16</v>
      </c>
      <c r="Q9" s="31">
        <f t="shared" si="4"/>
        <v>55470.990000000005</v>
      </c>
      <c r="R9" s="31">
        <f t="shared" si="5"/>
        <v>35167</v>
      </c>
      <c r="S9" s="31">
        <f t="shared" si="6"/>
        <v>174529.01</v>
      </c>
      <c r="T9" s="47" t="s">
        <v>45</v>
      </c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</row>
    <row r="10" spans="1:307" s="15" customFormat="1" x14ac:dyDescent="0.25">
      <c r="A10" s="74">
        <v>4</v>
      </c>
      <c r="B10" s="27" t="s">
        <v>78</v>
      </c>
      <c r="C10" s="122" t="s">
        <v>934</v>
      </c>
      <c r="D10" s="27" t="s">
        <v>72</v>
      </c>
      <c r="E10" s="27" t="s">
        <v>103</v>
      </c>
      <c r="F10" s="44" t="s">
        <v>942</v>
      </c>
      <c r="G10" s="29">
        <v>230000</v>
      </c>
      <c r="H10" s="29">
        <v>42961.83</v>
      </c>
      <c r="I10" s="31">
        <v>25</v>
      </c>
      <c r="J10" s="90">
        <v>6601</v>
      </c>
      <c r="K10" s="92">
        <f t="shared" si="0"/>
        <v>16329.999999999998</v>
      </c>
      <c r="L10" s="46">
        <f t="shared" si="1"/>
        <v>2530.0000000000005</v>
      </c>
      <c r="M10" s="45">
        <v>5883.16</v>
      </c>
      <c r="N10" s="31">
        <f t="shared" si="2"/>
        <v>16307.000000000002</v>
      </c>
      <c r="O10" s="31"/>
      <c r="P10" s="31">
        <f t="shared" si="3"/>
        <v>12484.16</v>
      </c>
      <c r="Q10" s="31">
        <f t="shared" si="4"/>
        <v>55470.990000000005</v>
      </c>
      <c r="R10" s="31">
        <f t="shared" si="5"/>
        <v>35167</v>
      </c>
      <c r="S10" s="31">
        <f t="shared" si="6"/>
        <v>174529.01</v>
      </c>
      <c r="T10" s="47" t="s">
        <v>45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</row>
    <row r="11" spans="1:307" s="15" customFormat="1" x14ac:dyDescent="0.25">
      <c r="A11" s="74">
        <v>5</v>
      </c>
      <c r="B11" s="27" t="s">
        <v>79</v>
      </c>
      <c r="C11" s="122" t="s">
        <v>935</v>
      </c>
      <c r="D11" s="27" t="s">
        <v>72</v>
      </c>
      <c r="E11" s="27" t="s">
        <v>103</v>
      </c>
      <c r="F11" s="44" t="s">
        <v>942</v>
      </c>
      <c r="G11" s="29">
        <v>230000</v>
      </c>
      <c r="H11" s="29">
        <v>42961.83</v>
      </c>
      <c r="I11" s="31">
        <v>25</v>
      </c>
      <c r="J11" s="90">
        <v>6601</v>
      </c>
      <c r="K11" s="92">
        <f t="shared" si="0"/>
        <v>16329.999999999998</v>
      </c>
      <c r="L11" s="46">
        <f t="shared" si="1"/>
        <v>2530.0000000000005</v>
      </c>
      <c r="M11" s="45">
        <v>5883.16</v>
      </c>
      <c r="N11" s="31">
        <f t="shared" si="2"/>
        <v>16307.000000000002</v>
      </c>
      <c r="O11" s="31"/>
      <c r="P11" s="31">
        <f t="shared" si="3"/>
        <v>12484.16</v>
      </c>
      <c r="Q11" s="31">
        <f t="shared" si="4"/>
        <v>55470.990000000005</v>
      </c>
      <c r="R11" s="31">
        <f t="shared" si="5"/>
        <v>35167</v>
      </c>
      <c r="S11" s="31">
        <f t="shared" si="6"/>
        <v>174529.01</v>
      </c>
      <c r="T11" s="47" t="s">
        <v>45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</row>
    <row r="12" spans="1:307" s="15" customFormat="1" x14ac:dyDescent="0.25">
      <c r="A12" s="74">
        <v>6</v>
      </c>
      <c r="B12" s="27" t="s">
        <v>80</v>
      </c>
      <c r="C12" s="122" t="s">
        <v>934</v>
      </c>
      <c r="D12" s="27" t="s">
        <v>72</v>
      </c>
      <c r="E12" s="27" t="s">
        <v>103</v>
      </c>
      <c r="F12" s="44" t="s">
        <v>942</v>
      </c>
      <c r="G12" s="29">
        <v>230000</v>
      </c>
      <c r="H12" s="29">
        <v>42961.83</v>
      </c>
      <c r="I12" s="31">
        <v>25</v>
      </c>
      <c r="J12" s="90">
        <v>6601</v>
      </c>
      <c r="K12" s="92">
        <f t="shared" si="0"/>
        <v>16329.999999999998</v>
      </c>
      <c r="L12" s="46">
        <f t="shared" si="1"/>
        <v>2530.0000000000005</v>
      </c>
      <c r="M12" s="45">
        <v>5883.16</v>
      </c>
      <c r="N12" s="31">
        <f t="shared" si="2"/>
        <v>16307.000000000002</v>
      </c>
      <c r="O12" s="31"/>
      <c r="P12" s="31">
        <f t="shared" si="3"/>
        <v>12484.16</v>
      </c>
      <c r="Q12" s="31">
        <f t="shared" si="4"/>
        <v>55470.990000000005</v>
      </c>
      <c r="R12" s="31">
        <f t="shared" si="5"/>
        <v>35167</v>
      </c>
      <c r="S12" s="31">
        <f t="shared" si="6"/>
        <v>174529.01</v>
      </c>
      <c r="T12" s="47" t="s">
        <v>45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</row>
    <row r="13" spans="1:307" s="15" customFormat="1" x14ac:dyDescent="0.25">
      <c r="A13" s="74">
        <v>7</v>
      </c>
      <c r="B13" s="27" t="s">
        <v>81</v>
      </c>
      <c r="C13" s="122" t="s">
        <v>934</v>
      </c>
      <c r="D13" s="27" t="s">
        <v>72</v>
      </c>
      <c r="E13" s="27" t="s">
        <v>103</v>
      </c>
      <c r="F13" s="44" t="s">
        <v>942</v>
      </c>
      <c r="G13" s="29">
        <v>230000</v>
      </c>
      <c r="H13" s="29">
        <v>42961.83</v>
      </c>
      <c r="I13" s="31">
        <v>25</v>
      </c>
      <c r="J13" s="90">
        <v>6601</v>
      </c>
      <c r="K13" s="92">
        <f t="shared" si="0"/>
        <v>16329.999999999998</v>
      </c>
      <c r="L13" s="46">
        <f t="shared" si="1"/>
        <v>2530.0000000000005</v>
      </c>
      <c r="M13" s="45">
        <v>5883.16</v>
      </c>
      <c r="N13" s="31">
        <f t="shared" si="2"/>
        <v>16307.000000000002</v>
      </c>
      <c r="O13" s="31"/>
      <c r="P13" s="31">
        <f t="shared" si="3"/>
        <v>12484.16</v>
      </c>
      <c r="Q13" s="31">
        <f t="shared" si="4"/>
        <v>55470.990000000005</v>
      </c>
      <c r="R13" s="31">
        <f t="shared" si="5"/>
        <v>35167</v>
      </c>
      <c r="S13" s="31">
        <f t="shared" si="6"/>
        <v>174529.01</v>
      </c>
      <c r="T13" s="47" t="s">
        <v>45</v>
      </c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</row>
    <row r="14" spans="1:307" s="15" customFormat="1" x14ac:dyDescent="0.25">
      <c r="A14" s="74">
        <v>8</v>
      </c>
      <c r="B14" s="27" t="s">
        <v>86</v>
      </c>
      <c r="C14" s="122" t="s">
        <v>934</v>
      </c>
      <c r="D14" s="27" t="s">
        <v>72</v>
      </c>
      <c r="E14" s="27" t="s">
        <v>107</v>
      </c>
      <c r="F14" s="44" t="s">
        <v>942</v>
      </c>
      <c r="G14" s="29">
        <v>195000</v>
      </c>
      <c r="H14" s="29">
        <v>34462.949999999997</v>
      </c>
      <c r="I14" s="31">
        <v>25</v>
      </c>
      <c r="J14" s="90">
        <v>5596.5</v>
      </c>
      <c r="K14" s="92">
        <f t="shared" si="0"/>
        <v>13844.999999999998</v>
      </c>
      <c r="L14" s="46">
        <f t="shared" si="1"/>
        <v>2145</v>
      </c>
      <c r="M14" s="45">
        <v>5883.16</v>
      </c>
      <c r="N14" s="31">
        <f t="shared" si="2"/>
        <v>13825.500000000002</v>
      </c>
      <c r="O14" s="31"/>
      <c r="P14" s="31">
        <f t="shared" si="3"/>
        <v>11479.66</v>
      </c>
      <c r="Q14" s="31">
        <f t="shared" si="4"/>
        <v>45967.61</v>
      </c>
      <c r="R14" s="31">
        <f t="shared" si="5"/>
        <v>29815.5</v>
      </c>
      <c r="S14" s="31">
        <f t="shared" si="6"/>
        <v>149032.39000000001</v>
      </c>
      <c r="T14" s="47" t="s">
        <v>45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</row>
    <row r="15" spans="1:307" s="15" customFormat="1" x14ac:dyDescent="0.25">
      <c r="A15" s="74">
        <v>9</v>
      </c>
      <c r="B15" s="27" t="s">
        <v>96</v>
      </c>
      <c r="C15" s="122" t="s">
        <v>935</v>
      </c>
      <c r="D15" s="27" t="s">
        <v>72</v>
      </c>
      <c r="E15" s="27" t="s">
        <v>106</v>
      </c>
      <c r="F15" s="44" t="s">
        <v>943</v>
      </c>
      <c r="G15" s="29">
        <v>110000</v>
      </c>
      <c r="H15" s="29">
        <v>14457.62</v>
      </c>
      <c r="I15" s="31">
        <v>25</v>
      </c>
      <c r="J15" s="90">
        <v>3157</v>
      </c>
      <c r="K15" s="92">
        <f t="shared" si="0"/>
        <v>7809.9999999999991</v>
      </c>
      <c r="L15" s="46">
        <f t="shared" si="1"/>
        <v>1210.0000000000002</v>
      </c>
      <c r="M15" s="45">
        <v>3344</v>
      </c>
      <c r="N15" s="31">
        <f t="shared" si="2"/>
        <v>7799.0000000000009</v>
      </c>
      <c r="O15" s="31"/>
      <c r="P15" s="31">
        <f t="shared" si="3"/>
        <v>6501</v>
      </c>
      <c r="Q15" s="31">
        <f t="shared" si="4"/>
        <v>20983.620000000003</v>
      </c>
      <c r="R15" s="31">
        <f t="shared" si="5"/>
        <v>16819</v>
      </c>
      <c r="S15" s="31">
        <f t="shared" si="6"/>
        <v>89016.38</v>
      </c>
      <c r="T15" s="47" t="s">
        <v>45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</row>
    <row r="16" spans="1:307" s="15" customFormat="1" x14ac:dyDescent="0.25">
      <c r="A16" s="74">
        <v>10</v>
      </c>
      <c r="B16" s="27" t="s">
        <v>325</v>
      </c>
      <c r="C16" s="122" t="s">
        <v>935</v>
      </c>
      <c r="D16" s="27" t="s">
        <v>72</v>
      </c>
      <c r="E16" s="27" t="s">
        <v>106</v>
      </c>
      <c r="F16" s="28" t="s">
        <v>943</v>
      </c>
      <c r="G16" s="29">
        <v>130000</v>
      </c>
      <c r="H16" s="29">
        <v>19162.12</v>
      </c>
      <c r="I16" s="31">
        <v>25</v>
      </c>
      <c r="J16" s="90">
        <v>3731</v>
      </c>
      <c r="K16" s="92">
        <f t="shared" si="0"/>
        <v>9230</v>
      </c>
      <c r="L16" s="46">
        <f t="shared" si="1"/>
        <v>1430.0000000000002</v>
      </c>
      <c r="M16" s="45">
        <v>3952</v>
      </c>
      <c r="N16" s="31">
        <f t="shared" si="2"/>
        <v>9217</v>
      </c>
      <c r="O16" s="31"/>
      <c r="P16" s="31">
        <f t="shared" si="3"/>
        <v>7683</v>
      </c>
      <c r="Q16" s="31">
        <f t="shared" si="4"/>
        <v>26870.12</v>
      </c>
      <c r="R16" s="31">
        <f t="shared" si="5"/>
        <v>19877</v>
      </c>
      <c r="S16" s="31">
        <f t="shared" si="6"/>
        <v>103129.88</v>
      </c>
      <c r="T16" s="47" t="s">
        <v>45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</row>
    <row r="17" spans="1:307" s="15" customFormat="1" x14ac:dyDescent="0.25">
      <c r="A17" s="74">
        <v>11</v>
      </c>
      <c r="B17" s="27" t="s">
        <v>1156</v>
      </c>
      <c r="C17" s="122" t="s">
        <v>934</v>
      </c>
      <c r="D17" s="27" t="s">
        <v>72</v>
      </c>
      <c r="E17" s="27" t="s">
        <v>1155</v>
      </c>
      <c r="F17" s="28" t="s">
        <v>942</v>
      </c>
      <c r="G17" s="29">
        <v>135000</v>
      </c>
      <c r="H17" s="29">
        <v>20338.243999999999</v>
      </c>
      <c r="I17" s="31">
        <v>25</v>
      </c>
      <c r="J17" s="90">
        <v>3874.5</v>
      </c>
      <c r="K17" s="92">
        <f t="shared" si="0"/>
        <v>9585</v>
      </c>
      <c r="L17" s="46">
        <f t="shared" si="1"/>
        <v>1485.0000000000002</v>
      </c>
      <c r="M17" s="45">
        <v>4104</v>
      </c>
      <c r="N17" s="31">
        <f t="shared" si="2"/>
        <v>9571.5</v>
      </c>
      <c r="O17" s="31"/>
      <c r="P17" s="31">
        <f t="shared" si="3"/>
        <v>7978.5</v>
      </c>
      <c r="Q17" s="31">
        <f t="shared" si="4"/>
        <v>28341.743999999999</v>
      </c>
      <c r="R17" s="31">
        <f t="shared" si="5"/>
        <v>20641.5</v>
      </c>
      <c r="S17" s="31">
        <f t="shared" si="6"/>
        <v>106658.25599999999</v>
      </c>
      <c r="T17" s="47" t="s">
        <v>45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</row>
    <row r="18" spans="1:307" s="15" customFormat="1" x14ac:dyDescent="0.25">
      <c r="A18" s="74">
        <v>12</v>
      </c>
      <c r="B18" s="27" t="s">
        <v>995</v>
      </c>
      <c r="C18" s="122" t="s">
        <v>934</v>
      </c>
      <c r="D18" s="27" t="s">
        <v>72</v>
      </c>
      <c r="E18" s="27" t="s">
        <v>996</v>
      </c>
      <c r="F18" s="44" t="s">
        <v>942</v>
      </c>
      <c r="G18" s="29">
        <v>35000</v>
      </c>
      <c r="H18" s="30">
        <v>0</v>
      </c>
      <c r="I18" s="31">
        <v>25</v>
      </c>
      <c r="J18" s="90">
        <v>1004.5</v>
      </c>
      <c r="K18" s="92">
        <f t="shared" si="0"/>
        <v>2485</v>
      </c>
      <c r="L18" s="46">
        <f t="shared" si="1"/>
        <v>385.00000000000006</v>
      </c>
      <c r="M18" s="45">
        <v>1064</v>
      </c>
      <c r="N18" s="31">
        <f t="shared" si="2"/>
        <v>2481.5</v>
      </c>
      <c r="O18" s="31"/>
      <c r="P18" s="31">
        <f t="shared" si="3"/>
        <v>2068.5</v>
      </c>
      <c r="Q18" s="31">
        <f t="shared" si="4"/>
        <v>2093.5</v>
      </c>
      <c r="R18" s="31">
        <f t="shared" si="5"/>
        <v>5351.5</v>
      </c>
      <c r="S18" s="31">
        <f t="shared" si="6"/>
        <v>32906.5</v>
      </c>
      <c r="T18" s="47" t="s">
        <v>45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</row>
    <row r="19" spans="1:307" s="15" customFormat="1" x14ac:dyDescent="0.25">
      <c r="A19" s="74">
        <v>13</v>
      </c>
      <c r="B19" s="27" t="s">
        <v>1076</v>
      </c>
      <c r="C19" s="122" t="s">
        <v>934</v>
      </c>
      <c r="D19" s="27" t="s">
        <v>72</v>
      </c>
      <c r="E19" s="27" t="s">
        <v>123</v>
      </c>
      <c r="F19" s="44" t="s">
        <v>942</v>
      </c>
      <c r="G19" s="29">
        <v>35000</v>
      </c>
      <c r="H19" s="30">
        <v>0</v>
      </c>
      <c r="I19" s="31">
        <v>25</v>
      </c>
      <c r="J19" s="90">
        <v>1004.5</v>
      </c>
      <c r="K19" s="92">
        <f t="shared" si="0"/>
        <v>2485</v>
      </c>
      <c r="L19" s="46">
        <f t="shared" si="1"/>
        <v>385.00000000000006</v>
      </c>
      <c r="M19" s="45">
        <v>1064</v>
      </c>
      <c r="N19" s="31">
        <f t="shared" si="2"/>
        <v>2481.5</v>
      </c>
      <c r="O19" s="31"/>
      <c r="P19" s="31">
        <f t="shared" si="3"/>
        <v>2068.5</v>
      </c>
      <c r="Q19" s="31">
        <f t="shared" si="4"/>
        <v>2093.5</v>
      </c>
      <c r="R19" s="31">
        <f t="shared" si="5"/>
        <v>5351.5</v>
      </c>
      <c r="S19" s="31">
        <f t="shared" si="6"/>
        <v>32906.5</v>
      </c>
      <c r="T19" s="47" t="s">
        <v>45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</row>
    <row r="20" spans="1:307" s="15" customFormat="1" x14ac:dyDescent="0.25">
      <c r="A20" s="74">
        <v>14</v>
      </c>
      <c r="B20" s="27" t="s">
        <v>997</v>
      </c>
      <c r="C20" s="122" t="s">
        <v>934</v>
      </c>
      <c r="D20" s="27" t="s">
        <v>72</v>
      </c>
      <c r="E20" s="27" t="s">
        <v>998</v>
      </c>
      <c r="F20" s="44" t="s">
        <v>942</v>
      </c>
      <c r="G20" s="29">
        <v>35000</v>
      </c>
      <c r="H20" s="30">
        <v>0</v>
      </c>
      <c r="I20" s="31">
        <v>25</v>
      </c>
      <c r="J20" s="90">
        <v>1004.5</v>
      </c>
      <c r="K20" s="92">
        <f t="shared" si="0"/>
        <v>2485</v>
      </c>
      <c r="L20" s="46">
        <f t="shared" si="1"/>
        <v>385.00000000000006</v>
      </c>
      <c r="M20" s="45">
        <v>1064</v>
      </c>
      <c r="N20" s="31">
        <f t="shared" si="2"/>
        <v>2481.5</v>
      </c>
      <c r="O20" s="31"/>
      <c r="P20" s="31">
        <f t="shared" si="3"/>
        <v>2068.5</v>
      </c>
      <c r="Q20" s="31">
        <f t="shared" si="4"/>
        <v>2093.5</v>
      </c>
      <c r="R20" s="31">
        <f t="shared" si="5"/>
        <v>5351.5</v>
      </c>
      <c r="S20" s="31">
        <f t="shared" si="6"/>
        <v>32906.5</v>
      </c>
      <c r="T20" s="47" t="s">
        <v>45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</row>
    <row r="21" spans="1:307" s="15" customFormat="1" x14ac:dyDescent="0.25">
      <c r="A21" s="74">
        <v>15</v>
      </c>
      <c r="B21" s="27" t="s">
        <v>1023</v>
      </c>
      <c r="C21" s="122" t="s">
        <v>935</v>
      </c>
      <c r="D21" s="27" t="s">
        <v>72</v>
      </c>
      <c r="E21" s="27" t="s">
        <v>106</v>
      </c>
      <c r="F21" s="44" t="s">
        <v>942</v>
      </c>
      <c r="G21" s="29">
        <v>80000</v>
      </c>
      <c r="H21" s="29">
        <v>7400.87</v>
      </c>
      <c r="I21" s="31">
        <v>25</v>
      </c>
      <c r="J21" s="90">
        <v>2296</v>
      </c>
      <c r="K21" s="92">
        <f t="shared" si="0"/>
        <v>5679.9999999999991</v>
      </c>
      <c r="L21" s="46">
        <f t="shared" si="1"/>
        <v>880.00000000000011</v>
      </c>
      <c r="M21" s="45">
        <v>2432</v>
      </c>
      <c r="N21" s="31">
        <f t="shared" si="2"/>
        <v>5672</v>
      </c>
      <c r="O21" s="31"/>
      <c r="P21" s="31">
        <f t="shared" si="3"/>
        <v>4728</v>
      </c>
      <c r="Q21" s="31">
        <f t="shared" si="4"/>
        <v>12153.869999999999</v>
      </c>
      <c r="R21" s="31">
        <f t="shared" si="5"/>
        <v>12232</v>
      </c>
      <c r="S21" s="31">
        <f t="shared" si="6"/>
        <v>67846.13</v>
      </c>
      <c r="T21" s="47" t="s">
        <v>45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</row>
    <row r="22" spans="1:307" s="15" customFormat="1" x14ac:dyDescent="0.25">
      <c r="A22" s="74">
        <v>16</v>
      </c>
      <c r="B22" s="27" t="s">
        <v>1024</v>
      </c>
      <c r="C22" s="122" t="s">
        <v>935</v>
      </c>
      <c r="D22" s="27" t="s">
        <v>72</v>
      </c>
      <c r="E22" s="27" t="s">
        <v>112</v>
      </c>
      <c r="F22" s="44" t="s">
        <v>938</v>
      </c>
      <c r="G22" s="29">
        <v>25000</v>
      </c>
      <c r="H22" s="30">
        <v>0</v>
      </c>
      <c r="I22" s="31">
        <v>25</v>
      </c>
      <c r="J22" s="90">
        <v>717.5</v>
      </c>
      <c r="K22" s="92">
        <f t="shared" si="0"/>
        <v>1774.9999999999998</v>
      </c>
      <c r="L22" s="46">
        <f t="shared" si="1"/>
        <v>275</v>
      </c>
      <c r="M22" s="45">
        <v>760</v>
      </c>
      <c r="N22" s="31">
        <f t="shared" si="2"/>
        <v>1772.5000000000002</v>
      </c>
      <c r="O22" s="31"/>
      <c r="P22" s="31">
        <f t="shared" si="3"/>
        <v>1477.5</v>
      </c>
      <c r="Q22" s="31">
        <f t="shared" si="4"/>
        <v>1502.5</v>
      </c>
      <c r="R22" s="31">
        <f t="shared" si="5"/>
        <v>3822.5</v>
      </c>
      <c r="S22" s="31">
        <f t="shared" si="6"/>
        <v>23497.5</v>
      </c>
      <c r="T22" s="47" t="s">
        <v>45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</row>
    <row r="23" spans="1:307" s="15" customFormat="1" x14ac:dyDescent="0.25">
      <c r="A23" s="74">
        <v>17</v>
      </c>
      <c r="B23" s="27" t="s">
        <v>1025</v>
      </c>
      <c r="C23" s="122" t="s">
        <v>934</v>
      </c>
      <c r="D23" s="27" t="s">
        <v>72</v>
      </c>
      <c r="E23" s="27" t="s">
        <v>123</v>
      </c>
      <c r="F23" s="44" t="s">
        <v>942</v>
      </c>
      <c r="G23" s="29">
        <v>35000</v>
      </c>
      <c r="H23" s="30">
        <v>0</v>
      </c>
      <c r="I23" s="31">
        <v>25</v>
      </c>
      <c r="J23" s="90">
        <v>1004.5</v>
      </c>
      <c r="K23" s="92">
        <f t="shared" si="0"/>
        <v>2485</v>
      </c>
      <c r="L23" s="46">
        <f t="shared" si="1"/>
        <v>385.00000000000006</v>
      </c>
      <c r="M23" s="45">
        <v>1064</v>
      </c>
      <c r="N23" s="31">
        <f t="shared" si="2"/>
        <v>2481.5</v>
      </c>
      <c r="O23" s="31"/>
      <c r="P23" s="31">
        <f t="shared" si="3"/>
        <v>2068.5</v>
      </c>
      <c r="Q23" s="31">
        <f t="shared" si="4"/>
        <v>2093.5</v>
      </c>
      <c r="R23" s="31">
        <f t="shared" si="5"/>
        <v>5351.5</v>
      </c>
      <c r="S23" s="31">
        <f t="shared" si="6"/>
        <v>32906.5</v>
      </c>
      <c r="T23" s="47" t="s">
        <v>45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</row>
    <row r="24" spans="1:307" s="15" customFormat="1" x14ac:dyDescent="0.25">
      <c r="A24" s="74">
        <v>18</v>
      </c>
      <c r="B24" s="27" t="s">
        <v>878</v>
      </c>
      <c r="C24" s="122" t="s">
        <v>934</v>
      </c>
      <c r="D24" s="27" t="s">
        <v>72</v>
      </c>
      <c r="E24" s="27" t="s">
        <v>109</v>
      </c>
      <c r="F24" s="28" t="s">
        <v>942</v>
      </c>
      <c r="G24" s="29">
        <v>35000</v>
      </c>
      <c r="H24" s="30">
        <v>0</v>
      </c>
      <c r="I24" s="31">
        <v>25</v>
      </c>
      <c r="J24" s="90">
        <v>1004.5</v>
      </c>
      <c r="K24" s="92">
        <f t="shared" si="0"/>
        <v>2485</v>
      </c>
      <c r="L24" s="46">
        <f t="shared" si="1"/>
        <v>385.00000000000006</v>
      </c>
      <c r="M24" s="45">
        <v>1064</v>
      </c>
      <c r="N24" s="31">
        <f t="shared" si="2"/>
        <v>2481.5</v>
      </c>
      <c r="O24" s="31"/>
      <c r="P24" s="31">
        <f t="shared" si="3"/>
        <v>2068.5</v>
      </c>
      <c r="Q24" s="31">
        <f t="shared" si="4"/>
        <v>2093.5</v>
      </c>
      <c r="R24" s="31">
        <f t="shared" si="5"/>
        <v>5351.5</v>
      </c>
      <c r="S24" s="31">
        <f t="shared" si="6"/>
        <v>32906.5</v>
      </c>
      <c r="T24" s="47" t="s">
        <v>45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</row>
    <row r="25" spans="1:307" s="15" customFormat="1" x14ac:dyDescent="0.25">
      <c r="A25" s="74">
        <v>19</v>
      </c>
      <c r="B25" s="27" t="s">
        <v>1088</v>
      </c>
      <c r="C25" s="122" t="s">
        <v>935</v>
      </c>
      <c r="D25" s="27" t="s">
        <v>72</v>
      </c>
      <c r="E25" s="27" t="s">
        <v>112</v>
      </c>
      <c r="F25" s="28" t="s">
        <v>942</v>
      </c>
      <c r="G25" s="29">
        <v>25000</v>
      </c>
      <c r="H25" s="30">
        <v>0</v>
      </c>
      <c r="I25" s="31">
        <v>25</v>
      </c>
      <c r="J25" s="90">
        <v>717.5</v>
      </c>
      <c r="K25" s="92">
        <f t="shared" si="0"/>
        <v>1774.9999999999998</v>
      </c>
      <c r="L25" s="46">
        <f t="shared" si="1"/>
        <v>275</v>
      </c>
      <c r="M25" s="45">
        <v>760</v>
      </c>
      <c r="N25" s="31">
        <f t="shared" si="2"/>
        <v>1772.5000000000002</v>
      </c>
      <c r="O25" s="31"/>
      <c r="P25" s="31">
        <f t="shared" si="3"/>
        <v>1477.5</v>
      </c>
      <c r="Q25" s="31">
        <f t="shared" si="4"/>
        <v>1502.5</v>
      </c>
      <c r="R25" s="31">
        <f t="shared" si="5"/>
        <v>3822.5</v>
      </c>
      <c r="S25" s="31">
        <f t="shared" si="6"/>
        <v>23497.5</v>
      </c>
      <c r="T25" s="47" t="s">
        <v>45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</row>
    <row r="26" spans="1:307" s="15" customFormat="1" x14ac:dyDescent="0.25">
      <c r="A26" s="74">
        <v>20</v>
      </c>
      <c r="B26" s="27" t="s">
        <v>1089</v>
      </c>
      <c r="C26" s="122" t="s">
        <v>935</v>
      </c>
      <c r="D26" s="27" t="s">
        <v>72</v>
      </c>
      <c r="E26" s="27" t="s">
        <v>112</v>
      </c>
      <c r="F26" s="28" t="s">
        <v>942</v>
      </c>
      <c r="G26" s="29">
        <v>25000</v>
      </c>
      <c r="H26" s="30">
        <v>0</v>
      </c>
      <c r="I26" s="31">
        <v>25</v>
      </c>
      <c r="J26" s="90">
        <v>717.5</v>
      </c>
      <c r="K26" s="92">
        <f t="shared" si="0"/>
        <v>1774.9999999999998</v>
      </c>
      <c r="L26" s="46">
        <f t="shared" si="1"/>
        <v>275</v>
      </c>
      <c r="M26" s="45">
        <v>760</v>
      </c>
      <c r="N26" s="31">
        <f t="shared" si="2"/>
        <v>1772.5000000000002</v>
      </c>
      <c r="O26" s="31"/>
      <c r="P26" s="31">
        <f t="shared" si="3"/>
        <v>1477.5</v>
      </c>
      <c r="Q26" s="31">
        <f t="shared" si="4"/>
        <v>1502.5</v>
      </c>
      <c r="R26" s="31">
        <f t="shared" si="5"/>
        <v>3822.5</v>
      </c>
      <c r="S26" s="31">
        <f t="shared" si="6"/>
        <v>23497.5</v>
      </c>
      <c r="T26" s="47" t="s">
        <v>45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  <c r="KL26" s="39"/>
      <c r="KM26" s="39"/>
      <c r="KN26" s="39"/>
      <c r="KO26" s="39"/>
      <c r="KP26" s="39"/>
      <c r="KQ26" s="39"/>
      <c r="KR26" s="39"/>
      <c r="KS26" s="39"/>
      <c r="KT26" s="39"/>
      <c r="KU26" s="39"/>
    </row>
    <row r="27" spans="1:307" s="15" customFormat="1" x14ac:dyDescent="0.25">
      <c r="A27" s="74">
        <v>21</v>
      </c>
      <c r="B27" s="27" t="s">
        <v>1122</v>
      </c>
      <c r="C27" s="122" t="s">
        <v>934</v>
      </c>
      <c r="D27" s="27" t="s">
        <v>72</v>
      </c>
      <c r="E27" s="27" t="s">
        <v>101</v>
      </c>
      <c r="F27" s="44" t="s">
        <v>942</v>
      </c>
      <c r="G27" s="29">
        <v>50000</v>
      </c>
      <c r="H27" s="90">
        <v>1854</v>
      </c>
      <c r="I27" s="31">
        <v>25</v>
      </c>
      <c r="J27" s="90">
        <v>1435</v>
      </c>
      <c r="K27" s="92">
        <f t="shared" si="0"/>
        <v>3549.9999999999995</v>
      </c>
      <c r="L27" s="46">
        <f t="shared" si="1"/>
        <v>550</v>
      </c>
      <c r="M27" s="45">
        <v>1520</v>
      </c>
      <c r="N27" s="31">
        <f t="shared" si="2"/>
        <v>3545.0000000000005</v>
      </c>
      <c r="O27" s="31"/>
      <c r="P27" s="31">
        <f t="shared" si="3"/>
        <v>2955</v>
      </c>
      <c r="Q27" s="31">
        <f t="shared" si="4"/>
        <v>4834</v>
      </c>
      <c r="R27" s="31">
        <f t="shared" si="5"/>
        <v>7645</v>
      </c>
      <c r="S27" s="31">
        <f t="shared" si="6"/>
        <v>45166</v>
      </c>
      <c r="T27" s="47" t="s">
        <v>45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</row>
    <row r="28" spans="1:307" s="15" customFormat="1" x14ac:dyDescent="0.25">
      <c r="A28" s="74">
        <v>22</v>
      </c>
      <c r="B28" s="27" t="s">
        <v>1060</v>
      </c>
      <c r="C28" s="122" t="s">
        <v>934</v>
      </c>
      <c r="D28" s="27" t="s">
        <v>72</v>
      </c>
      <c r="E28" s="27" t="s">
        <v>999</v>
      </c>
      <c r="F28" s="44" t="s">
        <v>942</v>
      </c>
      <c r="G28" s="29">
        <v>100000</v>
      </c>
      <c r="H28" s="29">
        <v>12105.37</v>
      </c>
      <c r="I28" s="31">
        <v>25</v>
      </c>
      <c r="J28" s="90">
        <v>2870</v>
      </c>
      <c r="K28" s="92">
        <f t="shared" si="0"/>
        <v>7099.9999999999991</v>
      </c>
      <c r="L28" s="46">
        <f t="shared" si="1"/>
        <v>1100</v>
      </c>
      <c r="M28" s="45">
        <v>3040</v>
      </c>
      <c r="N28" s="31">
        <f t="shared" si="2"/>
        <v>7090.0000000000009</v>
      </c>
      <c r="O28" s="31"/>
      <c r="P28" s="31">
        <f t="shared" si="3"/>
        <v>5910</v>
      </c>
      <c r="Q28" s="31">
        <f t="shared" si="4"/>
        <v>18040.370000000003</v>
      </c>
      <c r="R28" s="31">
        <f t="shared" si="5"/>
        <v>15290</v>
      </c>
      <c r="S28" s="31">
        <f t="shared" si="6"/>
        <v>81959.63</v>
      </c>
      <c r="T28" s="47" t="s">
        <v>45</v>
      </c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</row>
    <row r="29" spans="1:307" s="15" customFormat="1" x14ac:dyDescent="0.25">
      <c r="A29" s="74">
        <v>23</v>
      </c>
      <c r="B29" s="27" t="s">
        <v>873</v>
      </c>
      <c r="C29" s="122" t="s">
        <v>935</v>
      </c>
      <c r="D29" s="27" t="s">
        <v>72</v>
      </c>
      <c r="E29" s="27" t="s">
        <v>874</v>
      </c>
      <c r="F29" s="44" t="s">
        <v>942</v>
      </c>
      <c r="G29" s="29">
        <v>100000</v>
      </c>
      <c r="H29" s="29">
        <v>12105.37</v>
      </c>
      <c r="I29" s="31">
        <v>25</v>
      </c>
      <c r="J29" s="90">
        <v>2870</v>
      </c>
      <c r="K29" s="92">
        <f t="shared" si="0"/>
        <v>7099.9999999999991</v>
      </c>
      <c r="L29" s="46">
        <f t="shared" si="1"/>
        <v>1100</v>
      </c>
      <c r="M29" s="45">
        <v>3040</v>
      </c>
      <c r="N29" s="31">
        <f t="shared" si="2"/>
        <v>7090.0000000000009</v>
      </c>
      <c r="O29" s="31"/>
      <c r="P29" s="31">
        <f t="shared" si="3"/>
        <v>5910</v>
      </c>
      <c r="Q29" s="31">
        <f t="shared" si="4"/>
        <v>18040.370000000003</v>
      </c>
      <c r="R29" s="31">
        <f t="shared" si="5"/>
        <v>15290</v>
      </c>
      <c r="S29" s="31">
        <f t="shared" si="6"/>
        <v>81959.63</v>
      </c>
      <c r="T29" s="47" t="s">
        <v>45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</row>
    <row r="30" spans="1:307" s="15" customFormat="1" x14ac:dyDescent="0.25">
      <c r="A30" s="74">
        <v>24</v>
      </c>
      <c r="B30" s="27" t="s">
        <v>83</v>
      </c>
      <c r="C30" s="122" t="s">
        <v>935</v>
      </c>
      <c r="D30" s="27" t="s">
        <v>72</v>
      </c>
      <c r="E30" s="27" t="s">
        <v>100</v>
      </c>
      <c r="F30" s="44" t="s">
        <v>942</v>
      </c>
      <c r="G30" s="29">
        <v>145000</v>
      </c>
      <c r="H30" s="29">
        <v>22690.49</v>
      </c>
      <c r="I30" s="31">
        <v>25</v>
      </c>
      <c r="J30" s="90">
        <v>4161.5</v>
      </c>
      <c r="K30" s="92">
        <f t="shared" si="0"/>
        <v>10294.999999999998</v>
      </c>
      <c r="L30" s="46">
        <f t="shared" si="1"/>
        <v>1595.0000000000002</v>
      </c>
      <c r="M30" s="45">
        <v>4408</v>
      </c>
      <c r="N30" s="31">
        <f t="shared" si="2"/>
        <v>10280.5</v>
      </c>
      <c r="O30" s="31"/>
      <c r="P30" s="31">
        <f t="shared" si="3"/>
        <v>8569.5</v>
      </c>
      <c r="Q30" s="31">
        <f t="shared" si="4"/>
        <v>31284.99</v>
      </c>
      <c r="R30" s="31">
        <f t="shared" si="5"/>
        <v>22170.5</v>
      </c>
      <c r="S30" s="31">
        <f t="shared" si="6"/>
        <v>113715.01</v>
      </c>
      <c r="T30" s="47" t="s">
        <v>45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</row>
    <row r="31" spans="1:307" s="15" customFormat="1" x14ac:dyDescent="0.25">
      <c r="A31" s="74">
        <v>25</v>
      </c>
      <c r="B31" s="27" t="s">
        <v>84</v>
      </c>
      <c r="C31" s="122" t="s">
        <v>934</v>
      </c>
      <c r="D31" s="27" t="s">
        <v>72</v>
      </c>
      <c r="E31" s="27" t="s">
        <v>105</v>
      </c>
      <c r="F31" s="44" t="s">
        <v>942</v>
      </c>
      <c r="G31" s="29">
        <v>50000</v>
      </c>
      <c r="H31" s="29">
        <v>1854</v>
      </c>
      <c r="I31" s="31">
        <v>25</v>
      </c>
      <c r="J31" s="90">
        <v>1435</v>
      </c>
      <c r="K31" s="92">
        <f t="shared" si="0"/>
        <v>3549.9999999999995</v>
      </c>
      <c r="L31" s="46">
        <f t="shared" si="1"/>
        <v>550</v>
      </c>
      <c r="M31" s="45">
        <v>1520</v>
      </c>
      <c r="N31" s="31">
        <f t="shared" si="2"/>
        <v>3545.0000000000005</v>
      </c>
      <c r="O31" s="31"/>
      <c r="P31" s="31">
        <f t="shared" si="3"/>
        <v>2955</v>
      </c>
      <c r="Q31" s="31">
        <f t="shared" si="4"/>
        <v>4834</v>
      </c>
      <c r="R31" s="31">
        <f t="shared" si="5"/>
        <v>7645</v>
      </c>
      <c r="S31" s="31">
        <f t="shared" si="6"/>
        <v>45166</v>
      </c>
      <c r="T31" s="47" t="s">
        <v>45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</row>
    <row r="32" spans="1:307" s="15" customFormat="1" x14ac:dyDescent="0.25">
      <c r="A32" s="74">
        <v>26</v>
      </c>
      <c r="B32" s="27" t="s">
        <v>88</v>
      </c>
      <c r="C32" s="122" t="s">
        <v>934</v>
      </c>
      <c r="D32" s="27" t="s">
        <v>72</v>
      </c>
      <c r="E32" s="27" t="s">
        <v>105</v>
      </c>
      <c r="F32" s="44" t="s">
        <v>942</v>
      </c>
      <c r="G32" s="29">
        <v>50000</v>
      </c>
      <c r="H32" s="29">
        <v>1854</v>
      </c>
      <c r="I32" s="31">
        <v>25</v>
      </c>
      <c r="J32" s="90">
        <v>1435</v>
      </c>
      <c r="K32" s="92">
        <f t="shared" si="0"/>
        <v>3549.9999999999995</v>
      </c>
      <c r="L32" s="46">
        <f t="shared" si="1"/>
        <v>550</v>
      </c>
      <c r="M32" s="45">
        <v>1520</v>
      </c>
      <c r="N32" s="31">
        <f t="shared" si="2"/>
        <v>3545.0000000000005</v>
      </c>
      <c r="O32" s="31"/>
      <c r="P32" s="31">
        <f t="shared" si="3"/>
        <v>2955</v>
      </c>
      <c r="Q32" s="31">
        <f t="shared" si="4"/>
        <v>4834</v>
      </c>
      <c r="R32" s="31">
        <f t="shared" si="5"/>
        <v>7645</v>
      </c>
      <c r="S32" s="31">
        <f t="shared" si="6"/>
        <v>45166</v>
      </c>
      <c r="T32" s="47" t="s">
        <v>45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  <c r="KL32" s="39"/>
      <c r="KM32" s="39"/>
      <c r="KN32" s="39"/>
      <c r="KO32" s="39"/>
      <c r="KP32" s="39"/>
      <c r="KQ32" s="39"/>
      <c r="KR32" s="39"/>
      <c r="KS32" s="39"/>
      <c r="KT32" s="39"/>
      <c r="KU32" s="39"/>
    </row>
    <row r="33" spans="1:307" s="15" customFormat="1" x14ac:dyDescent="0.25">
      <c r="A33" s="74">
        <v>27</v>
      </c>
      <c r="B33" s="27" t="s">
        <v>94</v>
      </c>
      <c r="C33" s="122" t="s">
        <v>934</v>
      </c>
      <c r="D33" s="27" t="s">
        <v>72</v>
      </c>
      <c r="E33" s="27" t="s">
        <v>105</v>
      </c>
      <c r="F33" s="44" t="s">
        <v>942</v>
      </c>
      <c r="G33" s="29">
        <v>50000</v>
      </c>
      <c r="H33" s="29">
        <v>1854</v>
      </c>
      <c r="I33" s="31">
        <v>25</v>
      </c>
      <c r="J33" s="90">
        <v>1435</v>
      </c>
      <c r="K33" s="92">
        <f t="shared" si="0"/>
        <v>3549.9999999999995</v>
      </c>
      <c r="L33" s="46">
        <f t="shared" si="1"/>
        <v>550</v>
      </c>
      <c r="M33" s="45">
        <v>1520</v>
      </c>
      <c r="N33" s="31">
        <f t="shared" si="2"/>
        <v>3545.0000000000005</v>
      </c>
      <c r="O33" s="31"/>
      <c r="P33" s="31">
        <f t="shared" si="3"/>
        <v>2955</v>
      </c>
      <c r="Q33" s="31">
        <f t="shared" si="4"/>
        <v>4834</v>
      </c>
      <c r="R33" s="31">
        <f t="shared" si="5"/>
        <v>7645</v>
      </c>
      <c r="S33" s="31">
        <f t="shared" si="6"/>
        <v>45166</v>
      </c>
      <c r="T33" s="47" t="s">
        <v>45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</row>
    <row r="34" spans="1:307" s="15" customFormat="1" x14ac:dyDescent="0.25">
      <c r="A34" s="74">
        <v>28</v>
      </c>
      <c r="B34" s="27" t="s">
        <v>1104</v>
      </c>
      <c r="C34" s="122" t="s">
        <v>934</v>
      </c>
      <c r="D34" s="27" t="s">
        <v>72</v>
      </c>
      <c r="E34" s="27" t="s">
        <v>105</v>
      </c>
      <c r="F34" s="44" t="s">
        <v>942</v>
      </c>
      <c r="G34" s="29">
        <v>50000</v>
      </c>
      <c r="H34" s="29">
        <v>1854</v>
      </c>
      <c r="I34" s="31">
        <v>25</v>
      </c>
      <c r="J34" s="90">
        <v>1435</v>
      </c>
      <c r="K34" s="92">
        <f t="shared" si="0"/>
        <v>3549.9999999999995</v>
      </c>
      <c r="L34" s="46">
        <f t="shared" si="1"/>
        <v>550</v>
      </c>
      <c r="M34" s="45">
        <v>1520</v>
      </c>
      <c r="N34" s="31">
        <f t="shared" si="2"/>
        <v>3545.0000000000005</v>
      </c>
      <c r="O34" s="31"/>
      <c r="P34" s="31">
        <f t="shared" si="3"/>
        <v>2955</v>
      </c>
      <c r="Q34" s="31">
        <f t="shared" si="4"/>
        <v>4834</v>
      </c>
      <c r="R34" s="31">
        <f t="shared" si="5"/>
        <v>7645</v>
      </c>
      <c r="S34" s="31">
        <f t="shared" si="6"/>
        <v>45166</v>
      </c>
      <c r="T34" s="47" t="s">
        <v>45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</row>
    <row r="35" spans="1:307" s="15" customFormat="1" x14ac:dyDescent="0.25">
      <c r="A35" s="74">
        <v>29</v>
      </c>
      <c r="B35" s="27" t="s">
        <v>89</v>
      </c>
      <c r="C35" s="122" t="s">
        <v>934</v>
      </c>
      <c r="D35" s="27" t="s">
        <v>72</v>
      </c>
      <c r="E35" s="27" t="s">
        <v>109</v>
      </c>
      <c r="F35" s="28" t="s">
        <v>942</v>
      </c>
      <c r="G35" s="29">
        <v>35000</v>
      </c>
      <c r="H35" s="30">
        <v>0</v>
      </c>
      <c r="I35" s="31">
        <v>25</v>
      </c>
      <c r="J35" s="90">
        <v>1004.5</v>
      </c>
      <c r="K35" s="92">
        <f t="shared" si="0"/>
        <v>2485</v>
      </c>
      <c r="L35" s="46">
        <f t="shared" si="1"/>
        <v>385.00000000000006</v>
      </c>
      <c r="M35" s="45">
        <v>1064</v>
      </c>
      <c r="N35" s="31">
        <f t="shared" si="2"/>
        <v>2481.5</v>
      </c>
      <c r="O35" s="31"/>
      <c r="P35" s="31">
        <f t="shared" si="3"/>
        <v>2068.5</v>
      </c>
      <c r="Q35" s="31">
        <f t="shared" si="4"/>
        <v>2093.5</v>
      </c>
      <c r="R35" s="31">
        <f t="shared" si="5"/>
        <v>5351.5</v>
      </c>
      <c r="S35" s="31">
        <f t="shared" si="6"/>
        <v>32906.5</v>
      </c>
      <c r="T35" s="47" t="s">
        <v>45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</row>
    <row r="36" spans="1:307" s="15" customFormat="1" x14ac:dyDescent="0.25">
      <c r="A36" s="74">
        <v>30</v>
      </c>
      <c r="B36" s="27" t="s">
        <v>1092</v>
      </c>
      <c r="C36" s="122" t="s">
        <v>935</v>
      </c>
      <c r="D36" s="27" t="s">
        <v>72</v>
      </c>
      <c r="E36" s="27" t="s">
        <v>37</v>
      </c>
      <c r="F36" s="44" t="s">
        <v>942</v>
      </c>
      <c r="G36" s="29">
        <v>28000</v>
      </c>
      <c r="H36" s="30">
        <v>0</v>
      </c>
      <c r="I36" s="31">
        <v>25</v>
      </c>
      <c r="J36" s="90">
        <v>803.6</v>
      </c>
      <c r="K36" s="92">
        <f t="shared" si="0"/>
        <v>1987.9999999999998</v>
      </c>
      <c r="L36" s="46">
        <f t="shared" si="1"/>
        <v>308.00000000000006</v>
      </c>
      <c r="M36" s="45">
        <v>851.2</v>
      </c>
      <c r="N36" s="31">
        <f t="shared" si="2"/>
        <v>1985.2</v>
      </c>
      <c r="O36" s="31"/>
      <c r="P36" s="31">
        <f t="shared" si="3"/>
        <v>1654.8000000000002</v>
      </c>
      <c r="Q36" s="31">
        <f t="shared" si="4"/>
        <v>1679.8000000000002</v>
      </c>
      <c r="R36" s="31">
        <f>+K36+L36+N36</f>
        <v>4281.2</v>
      </c>
      <c r="S36" s="31">
        <f t="shared" si="6"/>
        <v>26320.2</v>
      </c>
      <c r="T36" s="47" t="s">
        <v>45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</row>
    <row r="37" spans="1:307" s="26" customFormat="1" x14ac:dyDescent="0.25">
      <c r="A37" s="74">
        <v>31</v>
      </c>
      <c r="B37" s="27" t="s">
        <v>91</v>
      </c>
      <c r="C37" s="122" t="s">
        <v>935</v>
      </c>
      <c r="D37" s="27" t="s">
        <v>72</v>
      </c>
      <c r="E37" s="27" t="s">
        <v>111</v>
      </c>
      <c r="F37" s="28" t="s">
        <v>938</v>
      </c>
      <c r="G37" s="29">
        <v>35000</v>
      </c>
      <c r="H37" s="30">
        <v>0</v>
      </c>
      <c r="I37" s="31">
        <v>25</v>
      </c>
      <c r="J37" s="90">
        <v>1004.5</v>
      </c>
      <c r="K37" s="92">
        <f t="shared" si="0"/>
        <v>2485</v>
      </c>
      <c r="L37" s="46">
        <f t="shared" si="1"/>
        <v>385.00000000000006</v>
      </c>
      <c r="M37" s="45">
        <v>1064</v>
      </c>
      <c r="N37" s="31">
        <f t="shared" si="2"/>
        <v>2481.5</v>
      </c>
      <c r="O37" s="31"/>
      <c r="P37" s="31">
        <f t="shared" si="3"/>
        <v>2068.5</v>
      </c>
      <c r="Q37" s="31">
        <f t="shared" si="4"/>
        <v>2093.5</v>
      </c>
      <c r="R37" s="31">
        <f t="shared" si="5"/>
        <v>5351.5</v>
      </c>
      <c r="S37" s="31">
        <f t="shared" si="6"/>
        <v>32906.5</v>
      </c>
      <c r="T37" s="47" t="s">
        <v>45</v>
      </c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</row>
    <row r="38" spans="1:307" s="26" customFormat="1" x14ac:dyDescent="0.25">
      <c r="A38" s="74">
        <v>32</v>
      </c>
      <c r="B38" s="27" t="s">
        <v>92</v>
      </c>
      <c r="C38" s="122" t="s">
        <v>935</v>
      </c>
      <c r="D38" s="27" t="s">
        <v>72</v>
      </c>
      <c r="E38" s="27" t="s">
        <v>111</v>
      </c>
      <c r="F38" s="28" t="s">
        <v>938</v>
      </c>
      <c r="G38" s="29">
        <v>35000</v>
      </c>
      <c r="H38" s="30">
        <v>0</v>
      </c>
      <c r="I38" s="31">
        <v>25</v>
      </c>
      <c r="J38" s="90">
        <v>1004.5</v>
      </c>
      <c r="K38" s="92">
        <f t="shared" si="0"/>
        <v>2485</v>
      </c>
      <c r="L38" s="46">
        <f t="shared" si="1"/>
        <v>385.00000000000006</v>
      </c>
      <c r="M38" s="45">
        <v>1064</v>
      </c>
      <c r="N38" s="31">
        <f t="shared" si="2"/>
        <v>2481.5</v>
      </c>
      <c r="O38" s="31"/>
      <c r="P38" s="31">
        <f t="shared" si="3"/>
        <v>2068.5</v>
      </c>
      <c r="Q38" s="31">
        <f t="shared" si="4"/>
        <v>2093.5</v>
      </c>
      <c r="R38" s="31">
        <f t="shared" si="5"/>
        <v>5351.5</v>
      </c>
      <c r="S38" s="31">
        <f t="shared" si="6"/>
        <v>32906.5</v>
      </c>
      <c r="T38" s="47" t="s">
        <v>45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</row>
    <row r="39" spans="1:307" s="15" customFormat="1" x14ac:dyDescent="0.25">
      <c r="A39" s="74">
        <v>33</v>
      </c>
      <c r="B39" s="27" t="s">
        <v>95</v>
      </c>
      <c r="C39" s="122" t="s">
        <v>935</v>
      </c>
      <c r="D39" s="27" t="s">
        <v>72</v>
      </c>
      <c r="E39" s="27" t="s">
        <v>71</v>
      </c>
      <c r="F39" s="28" t="s">
        <v>938</v>
      </c>
      <c r="G39" s="29">
        <v>25000</v>
      </c>
      <c r="H39" s="30">
        <v>0</v>
      </c>
      <c r="I39" s="31">
        <v>25</v>
      </c>
      <c r="J39" s="90">
        <v>717.5</v>
      </c>
      <c r="K39" s="92">
        <f t="shared" si="0"/>
        <v>1774.9999999999998</v>
      </c>
      <c r="L39" s="46">
        <f t="shared" si="1"/>
        <v>275</v>
      </c>
      <c r="M39" s="45">
        <v>760</v>
      </c>
      <c r="N39" s="31">
        <f t="shared" si="2"/>
        <v>1772.5000000000002</v>
      </c>
      <c r="O39" s="31"/>
      <c r="P39" s="31">
        <f t="shared" ref="P39:P71" si="7">+J39+M39</f>
        <v>1477.5</v>
      </c>
      <c r="Q39" s="31">
        <f t="shared" ref="Q39:Q71" si="8">+H39+I39+J39+M39+O39</f>
        <v>1502.5</v>
      </c>
      <c r="R39" s="31">
        <f t="shared" si="5"/>
        <v>3822.5</v>
      </c>
      <c r="S39" s="31">
        <f t="shared" ref="S39:S71" si="9">+G39-Q39</f>
        <v>23497.5</v>
      </c>
      <c r="T39" s="47" t="s">
        <v>45</v>
      </c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</row>
    <row r="40" spans="1:307" s="15" customFormat="1" x14ac:dyDescent="0.25">
      <c r="A40" s="74">
        <v>34</v>
      </c>
      <c r="B40" s="27" t="s">
        <v>229</v>
      </c>
      <c r="C40" s="122" t="s">
        <v>935</v>
      </c>
      <c r="D40" s="27" t="s">
        <v>72</v>
      </c>
      <c r="E40" s="27" t="s">
        <v>42</v>
      </c>
      <c r="F40" s="28" t="s">
        <v>938</v>
      </c>
      <c r="G40" s="29">
        <v>24000</v>
      </c>
      <c r="H40" s="30">
        <v>0</v>
      </c>
      <c r="I40" s="31">
        <v>25</v>
      </c>
      <c r="J40" s="90">
        <v>688.8</v>
      </c>
      <c r="K40" s="92">
        <f t="shared" si="0"/>
        <v>1703.9999999999998</v>
      </c>
      <c r="L40" s="46">
        <f t="shared" si="1"/>
        <v>264</v>
      </c>
      <c r="M40" s="45">
        <v>729.6</v>
      </c>
      <c r="N40" s="31">
        <f t="shared" si="2"/>
        <v>1701.6000000000001</v>
      </c>
      <c r="O40" s="31"/>
      <c r="P40" s="31">
        <f t="shared" si="7"/>
        <v>1418.4</v>
      </c>
      <c r="Q40" s="31">
        <f t="shared" si="8"/>
        <v>1443.4</v>
      </c>
      <c r="R40" s="31">
        <f t="shared" si="5"/>
        <v>3669.6</v>
      </c>
      <c r="S40" s="31">
        <f t="shared" si="9"/>
        <v>22556.6</v>
      </c>
      <c r="T40" s="47" t="s">
        <v>45</v>
      </c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</row>
    <row r="41" spans="1:307" s="15" customFormat="1" x14ac:dyDescent="0.25">
      <c r="A41" s="74">
        <v>35</v>
      </c>
      <c r="B41" s="27" t="s">
        <v>82</v>
      </c>
      <c r="C41" s="122" t="s">
        <v>935</v>
      </c>
      <c r="D41" s="27" t="s">
        <v>72</v>
      </c>
      <c r="E41" s="27" t="s">
        <v>104</v>
      </c>
      <c r="F41" s="28" t="s">
        <v>938</v>
      </c>
      <c r="G41" s="29">
        <v>28000</v>
      </c>
      <c r="H41" s="30">
        <v>0</v>
      </c>
      <c r="I41" s="31">
        <v>25</v>
      </c>
      <c r="J41" s="90">
        <v>803.6</v>
      </c>
      <c r="K41" s="92">
        <f t="shared" si="0"/>
        <v>1987.9999999999998</v>
      </c>
      <c r="L41" s="46">
        <f t="shared" si="1"/>
        <v>308.00000000000006</v>
      </c>
      <c r="M41" s="45">
        <v>851.2</v>
      </c>
      <c r="N41" s="31">
        <f t="shared" si="2"/>
        <v>1985.2</v>
      </c>
      <c r="O41" s="31"/>
      <c r="P41" s="31">
        <f t="shared" si="7"/>
        <v>1654.8000000000002</v>
      </c>
      <c r="Q41" s="31">
        <f t="shared" si="8"/>
        <v>1679.8000000000002</v>
      </c>
      <c r="R41" s="31">
        <f t="shared" ref="R41:R71" si="10">+K41+L41+N41</f>
        <v>4281.2</v>
      </c>
      <c r="S41" s="31">
        <f t="shared" si="9"/>
        <v>26320.2</v>
      </c>
      <c r="T41" s="47" t="s">
        <v>45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</row>
    <row r="42" spans="1:307" s="15" customFormat="1" x14ac:dyDescent="0.25">
      <c r="A42" s="74">
        <v>36</v>
      </c>
      <c r="B42" s="27" t="s">
        <v>85</v>
      </c>
      <c r="C42" s="122" t="s">
        <v>935</v>
      </c>
      <c r="D42" s="27" t="s">
        <v>72</v>
      </c>
      <c r="E42" s="27" t="s">
        <v>104</v>
      </c>
      <c r="F42" s="28" t="s">
        <v>938</v>
      </c>
      <c r="G42" s="29">
        <v>28000</v>
      </c>
      <c r="H42" s="30">
        <v>0</v>
      </c>
      <c r="I42" s="31">
        <v>25</v>
      </c>
      <c r="J42" s="90">
        <v>803.6</v>
      </c>
      <c r="K42" s="92">
        <f t="shared" si="0"/>
        <v>1987.9999999999998</v>
      </c>
      <c r="L42" s="46">
        <f t="shared" si="1"/>
        <v>308.00000000000006</v>
      </c>
      <c r="M42" s="45">
        <v>851.2</v>
      </c>
      <c r="N42" s="31">
        <f t="shared" si="2"/>
        <v>1985.2</v>
      </c>
      <c r="O42" s="31"/>
      <c r="P42" s="31">
        <f t="shared" si="7"/>
        <v>1654.8000000000002</v>
      </c>
      <c r="Q42" s="31">
        <f t="shared" si="8"/>
        <v>1679.8000000000002</v>
      </c>
      <c r="R42" s="31">
        <f t="shared" si="10"/>
        <v>4281.2</v>
      </c>
      <c r="S42" s="31">
        <f t="shared" si="9"/>
        <v>26320.2</v>
      </c>
      <c r="T42" s="47" t="s">
        <v>45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</row>
    <row r="43" spans="1:307" s="15" customFormat="1" x14ac:dyDescent="0.25">
      <c r="A43" s="74">
        <v>37</v>
      </c>
      <c r="B43" s="27" t="s">
        <v>894</v>
      </c>
      <c r="C43" s="122" t="s">
        <v>935</v>
      </c>
      <c r="D43" s="27" t="s">
        <v>72</v>
      </c>
      <c r="E43" s="27" t="s">
        <v>108</v>
      </c>
      <c r="F43" s="28" t="s">
        <v>938</v>
      </c>
      <c r="G43" s="29">
        <v>28000</v>
      </c>
      <c r="H43" s="30">
        <v>0</v>
      </c>
      <c r="I43" s="31">
        <v>25</v>
      </c>
      <c r="J43" s="90">
        <v>803.6</v>
      </c>
      <c r="K43" s="92">
        <f t="shared" si="0"/>
        <v>1987.9999999999998</v>
      </c>
      <c r="L43" s="46">
        <f t="shared" si="1"/>
        <v>308.00000000000006</v>
      </c>
      <c r="M43" s="45">
        <v>851.2</v>
      </c>
      <c r="N43" s="31">
        <f t="shared" si="2"/>
        <v>1985.2</v>
      </c>
      <c r="O43" s="31"/>
      <c r="P43" s="31">
        <f t="shared" si="7"/>
        <v>1654.8000000000002</v>
      </c>
      <c r="Q43" s="31">
        <f t="shared" si="8"/>
        <v>1679.8000000000002</v>
      </c>
      <c r="R43" s="31">
        <f t="shared" si="10"/>
        <v>4281.2</v>
      </c>
      <c r="S43" s="31">
        <f t="shared" si="9"/>
        <v>26320.2</v>
      </c>
      <c r="T43" s="47" t="s">
        <v>45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</row>
    <row r="44" spans="1:307" s="15" customFormat="1" x14ac:dyDescent="0.25">
      <c r="A44" s="74">
        <v>38</v>
      </c>
      <c r="B44" s="27" t="s">
        <v>910</v>
      </c>
      <c r="C44" s="122" t="s">
        <v>935</v>
      </c>
      <c r="D44" s="27" t="s">
        <v>72</v>
      </c>
      <c r="E44" s="27" t="s">
        <v>108</v>
      </c>
      <c r="F44" s="28" t="s">
        <v>938</v>
      </c>
      <c r="G44" s="29">
        <v>28000</v>
      </c>
      <c r="H44" s="30">
        <v>0</v>
      </c>
      <c r="I44" s="31">
        <v>25</v>
      </c>
      <c r="J44" s="90">
        <v>803.6</v>
      </c>
      <c r="K44" s="92">
        <f t="shared" si="0"/>
        <v>1987.9999999999998</v>
      </c>
      <c r="L44" s="46">
        <f t="shared" si="1"/>
        <v>308.00000000000006</v>
      </c>
      <c r="M44" s="45">
        <v>851.2</v>
      </c>
      <c r="N44" s="31">
        <f t="shared" si="2"/>
        <v>1985.2</v>
      </c>
      <c r="O44" s="31"/>
      <c r="P44" s="31">
        <f t="shared" si="7"/>
        <v>1654.8000000000002</v>
      </c>
      <c r="Q44" s="31">
        <f t="shared" si="8"/>
        <v>1679.8000000000002</v>
      </c>
      <c r="R44" s="31">
        <f t="shared" si="10"/>
        <v>4281.2</v>
      </c>
      <c r="S44" s="31">
        <f t="shared" si="9"/>
        <v>26320.2</v>
      </c>
      <c r="T44" s="47" t="s">
        <v>45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</row>
    <row r="45" spans="1:307" x14ac:dyDescent="0.25">
      <c r="A45" s="74">
        <v>39</v>
      </c>
      <c r="B45" s="38" t="s">
        <v>1148</v>
      </c>
      <c r="C45" s="123" t="s">
        <v>935</v>
      </c>
      <c r="D45" s="38" t="s">
        <v>72</v>
      </c>
      <c r="E45" s="38" t="s">
        <v>42</v>
      </c>
      <c r="F45" s="50" t="s">
        <v>938</v>
      </c>
      <c r="G45" s="85">
        <v>28000</v>
      </c>
      <c r="H45" s="51">
        <v>0</v>
      </c>
      <c r="I45" s="40">
        <v>25</v>
      </c>
      <c r="J45" s="90">
        <v>803.6</v>
      </c>
      <c r="K45" s="93">
        <f t="shared" si="0"/>
        <v>1987.9999999999998</v>
      </c>
      <c r="L45" s="46">
        <f t="shared" si="1"/>
        <v>308.00000000000006</v>
      </c>
      <c r="M45" s="55">
        <v>851.2</v>
      </c>
      <c r="N45" s="40">
        <f t="shared" si="2"/>
        <v>1985.2</v>
      </c>
      <c r="O45" s="51"/>
      <c r="P45" s="40">
        <f t="shared" si="7"/>
        <v>1654.8000000000002</v>
      </c>
      <c r="Q45" s="40">
        <f t="shared" si="8"/>
        <v>1679.8000000000002</v>
      </c>
      <c r="R45" s="40">
        <f t="shared" si="10"/>
        <v>4281.2</v>
      </c>
      <c r="S45" s="31">
        <f t="shared" si="9"/>
        <v>26320.2</v>
      </c>
      <c r="T45" s="47" t="s">
        <v>45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</row>
    <row r="46" spans="1:307" s="15" customFormat="1" x14ac:dyDescent="0.25">
      <c r="A46" s="74">
        <v>40</v>
      </c>
      <c r="B46" s="27" t="s">
        <v>87</v>
      </c>
      <c r="C46" s="122" t="s">
        <v>934</v>
      </c>
      <c r="D46" s="27" t="s">
        <v>824</v>
      </c>
      <c r="E46" s="27" t="s">
        <v>401</v>
      </c>
      <c r="F46" s="44" t="s">
        <v>942</v>
      </c>
      <c r="G46" s="29">
        <v>190000</v>
      </c>
      <c r="H46" s="29">
        <v>33275.620000000003</v>
      </c>
      <c r="I46" s="31">
        <v>25</v>
      </c>
      <c r="J46" s="90">
        <v>5453</v>
      </c>
      <c r="K46" s="92">
        <f t="shared" si="0"/>
        <v>13489.999999999998</v>
      </c>
      <c r="L46" s="46">
        <f t="shared" si="1"/>
        <v>2090</v>
      </c>
      <c r="M46" s="45">
        <v>5776</v>
      </c>
      <c r="N46" s="31">
        <f t="shared" si="2"/>
        <v>13471</v>
      </c>
      <c r="O46" s="31"/>
      <c r="P46" s="31">
        <f t="shared" si="7"/>
        <v>11229</v>
      </c>
      <c r="Q46" s="31">
        <f t="shared" si="8"/>
        <v>44529.62</v>
      </c>
      <c r="R46" s="31">
        <f t="shared" si="10"/>
        <v>29051</v>
      </c>
      <c r="S46" s="31">
        <f t="shared" si="9"/>
        <v>145470.38</v>
      </c>
      <c r="T46" s="47" t="s">
        <v>45</v>
      </c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</row>
    <row r="47" spans="1:307" s="15" customFormat="1" x14ac:dyDescent="0.25">
      <c r="A47" s="74">
        <v>41</v>
      </c>
      <c r="B47" s="27" t="s">
        <v>825</v>
      </c>
      <c r="C47" s="122" t="s">
        <v>934</v>
      </c>
      <c r="D47" s="27" t="s">
        <v>824</v>
      </c>
      <c r="E47" s="27" t="s">
        <v>863</v>
      </c>
      <c r="F47" s="28" t="s">
        <v>943</v>
      </c>
      <c r="G47" s="29">
        <v>90000</v>
      </c>
      <c r="H47" s="29">
        <f>8895.39</f>
        <v>8895.39</v>
      </c>
      <c r="I47" s="31">
        <v>25</v>
      </c>
      <c r="J47" s="90">
        <v>2583</v>
      </c>
      <c r="K47" s="92">
        <f t="shared" si="0"/>
        <v>6389.9999999999991</v>
      </c>
      <c r="L47" s="46">
        <f t="shared" si="1"/>
        <v>990.00000000000011</v>
      </c>
      <c r="M47" s="45">
        <v>2736</v>
      </c>
      <c r="N47" s="31">
        <f t="shared" si="2"/>
        <v>6381</v>
      </c>
      <c r="O47" s="31"/>
      <c r="P47" s="31">
        <f t="shared" si="7"/>
        <v>5319</v>
      </c>
      <c r="Q47" s="31">
        <f t="shared" si="8"/>
        <v>14239.39</v>
      </c>
      <c r="R47" s="31">
        <f t="shared" si="10"/>
        <v>13761</v>
      </c>
      <c r="S47" s="31">
        <f t="shared" si="9"/>
        <v>75760.61</v>
      </c>
      <c r="T47" s="47" t="s">
        <v>45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</row>
    <row r="48" spans="1:307" s="15" customFormat="1" x14ac:dyDescent="0.25">
      <c r="A48" s="74">
        <v>42</v>
      </c>
      <c r="B48" s="27" t="s">
        <v>826</v>
      </c>
      <c r="C48" s="122" t="s">
        <v>934</v>
      </c>
      <c r="D48" s="27" t="s">
        <v>824</v>
      </c>
      <c r="E48" s="27" t="s">
        <v>109</v>
      </c>
      <c r="F48" s="28" t="s">
        <v>943</v>
      </c>
      <c r="G48" s="29">
        <v>31500</v>
      </c>
      <c r="H48" s="30">
        <v>0</v>
      </c>
      <c r="I48" s="31">
        <v>25</v>
      </c>
      <c r="J48" s="90">
        <v>904.05</v>
      </c>
      <c r="K48" s="92">
        <f t="shared" si="0"/>
        <v>2236.5</v>
      </c>
      <c r="L48" s="46">
        <f t="shared" si="1"/>
        <v>346.50000000000006</v>
      </c>
      <c r="M48" s="45">
        <v>957.6</v>
      </c>
      <c r="N48" s="31">
        <f t="shared" si="2"/>
        <v>2233.3500000000004</v>
      </c>
      <c r="O48" s="31"/>
      <c r="P48" s="31">
        <f t="shared" si="7"/>
        <v>1861.65</v>
      </c>
      <c r="Q48" s="31">
        <f t="shared" si="8"/>
        <v>1886.65</v>
      </c>
      <c r="R48" s="31">
        <f t="shared" si="10"/>
        <v>4816.3500000000004</v>
      </c>
      <c r="S48" s="31">
        <f t="shared" si="9"/>
        <v>29613.35</v>
      </c>
      <c r="T48" s="47" t="s">
        <v>45</v>
      </c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</row>
    <row r="49" spans="1:307" s="15" customFormat="1" x14ac:dyDescent="0.25">
      <c r="A49" s="74">
        <v>43</v>
      </c>
      <c r="B49" s="27" t="s">
        <v>827</v>
      </c>
      <c r="C49" s="122" t="s">
        <v>935</v>
      </c>
      <c r="D49" s="27" t="s">
        <v>824</v>
      </c>
      <c r="E49" s="27" t="s">
        <v>37</v>
      </c>
      <c r="F49" s="28" t="s">
        <v>943</v>
      </c>
      <c r="G49" s="29">
        <v>25000</v>
      </c>
      <c r="H49" s="30">
        <v>0</v>
      </c>
      <c r="I49" s="31">
        <v>25</v>
      </c>
      <c r="J49" s="90">
        <v>717.5</v>
      </c>
      <c r="K49" s="92">
        <f t="shared" si="0"/>
        <v>1774.9999999999998</v>
      </c>
      <c r="L49" s="46">
        <f t="shared" si="1"/>
        <v>275</v>
      </c>
      <c r="M49" s="45">
        <v>760</v>
      </c>
      <c r="N49" s="31">
        <f t="shared" si="2"/>
        <v>1772.5000000000002</v>
      </c>
      <c r="O49" s="31"/>
      <c r="P49" s="31">
        <f t="shared" si="7"/>
        <v>1477.5</v>
      </c>
      <c r="Q49" s="31">
        <f t="shared" si="8"/>
        <v>1502.5</v>
      </c>
      <c r="R49" s="31">
        <f t="shared" si="10"/>
        <v>3822.5</v>
      </c>
      <c r="S49" s="31">
        <f t="shared" si="9"/>
        <v>23497.5</v>
      </c>
      <c r="T49" s="47" t="s">
        <v>45</v>
      </c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</row>
    <row r="50" spans="1:307" s="15" customFormat="1" x14ac:dyDescent="0.25">
      <c r="A50" s="74">
        <v>44</v>
      </c>
      <c r="B50" s="27" t="s">
        <v>1150</v>
      </c>
      <c r="C50" s="124" t="s">
        <v>934</v>
      </c>
      <c r="D50" s="27" t="s">
        <v>1151</v>
      </c>
      <c r="E50" s="27" t="s">
        <v>70</v>
      </c>
      <c r="F50" s="28" t="s">
        <v>942</v>
      </c>
      <c r="G50" s="29">
        <v>25000</v>
      </c>
      <c r="H50" s="30">
        <v>0</v>
      </c>
      <c r="I50" s="31">
        <v>25</v>
      </c>
      <c r="J50" s="90">
        <v>717.5</v>
      </c>
      <c r="K50" s="92">
        <f t="shared" si="0"/>
        <v>1774.9999999999998</v>
      </c>
      <c r="L50" s="46">
        <f t="shared" si="1"/>
        <v>275</v>
      </c>
      <c r="M50" s="45">
        <v>760</v>
      </c>
      <c r="N50" s="31">
        <f t="shared" si="2"/>
        <v>1772.5000000000002</v>
      </c>
      <c r="O50" s="31"/>
      <c r="P50" s="31">
        <f t="shared" si="7"/>
        <v>1477.5</v>
      </c>
      <c r="Q50" s="31">
        <f t="shared" si="8"/>
        <v>1502.5</v>
      </c>
      <c r="R50" s="31">
        <f>+K50+L50+N50</f>
        <v>3822.5</v>
      </c>
      <c r="S50" s="31">
        <f t="shared" si="9"/>
        <v>23497.5</v>
      </c>
      <c r="T50" s="47" t="s">
        <v>45</v>
      </c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</row>
    <row r="51" spans="1:307" s="15" customFormat="1" x14ac:dyDescent="0.25">
      <c r="A51" s="74">
        <v>45</v>
      </c>
      <c r="B51" s="27" t="s">
        <v>1053</v>
      </c>
      <c r="C51" s="122" t="s">
        <v>935</v>
      </c>
      <c r="D51" s="27" t="s">
        <v>824</v>
      </c>
      <c r="E51" s="27" t="s">
        <v>232</v>
      </c>
      <c r="F51" s="28" t="s">
        <v>943</v>
      </c>
      <c r="G51" s="29">
        <v>24000</v>
      </c>
      <c r="H51" s="30">
        <v>0</v>
      </c>
      <c r="I51" s="31">
        <v>25</v>
      </c>
      <c r="J51" s="90">
        <v>688.8</v>
      </c>
      <c r="K51" s="92">
        <f t="shared" si="0"/>
        <v>1703.9999999999998</v>
      </c>
      <c r="L51" s="46">
        <f t="shared" si="1"/>
        <v>264</v>
      </c>
      <c r="M51" s="45">
        <v>729.6</v>
      </c>
      <c r="N51" s="31">
        <f t="shared" si="2"/>
        <v>1701.6000000000001</v>
      </c>
      <c r="O51" s="31"/>
      <c r="P51" s="31">
        <f t="shared" si="7"/>
        <v>1418.4</v>
      </c>
      <c r="Q51" s="31">
        <f t="shared" si="8"/>
        <v>1443.4</v>
      </c>
      <c r="R51" s="31">
        <f t="shared" si="10"/>
        <v>3669.6</v>
      </c>
      <c r="S51" s="31">
        <f t="shared" si="9"/>
        <v>22556.6</v>
      </c>
      <c r="T51" s="47" t="s">
        <v>45</v>
      </c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</row>
    <row r="52" spans="1:307" s="15" customFormat="1" x14ac:dyDescent="0.25">
      <c r="A52" s="74">
        <v>46</v>
      </c>
      <c r="B52" s="27" t="s">
        <v>1062</v>
      </c>
      <c r="C52" s="122" t="s">
        <v>934</v>
      </c>
      <c r="D52" s="27" t="s">
        <v>824</v>
      </c>
      <c r="E52" s="27" t="s">
        <v>1063</v>
      </c>
      <c r="F52" s="28" t="s">
        <v>942</v>
      </c>
      <c r="G52" s="29">
        <v>35000</v>
      </c>
      <c r="H52" s="30">
        <v>0</v>
      </c>
      <c r="I52" s="31">
        <v>25</v>
      </c>
      <c r="J52" s="90">
        <v>1004.5</v>
      </c>
      <c r="K52" s="92">
        <f t="shared" si="0"/>
        <v>2485</v>
      </c>
      <c r="L52" s="46">
        <f t="shared" si="1"/>
        <v>385.00000000000006</v>
      </c>
      <c r="M52" s="45">
        <v>1064</v>
      </c>
      <c r="N52" s="31">
        <f t="shared" si="2"/>
        <v>2481.5</v>
      </c>
      <c r="O52" s="31"/>
      <c r="P52" s="31">
        <f t="shared" si="7"/>
        <v>2068.5</v>
      </c>
      <c r="Q52" s="31">
        <f t="shared" si="8"/>
        <v>2093.5</v>
      </c>
      <c r="R52" s="31">
        <f t="shared" si="10"/>
        <v>5351.5</v>
      </c>
      <c r="S52" s="31">
        <f t="shared" si="9"/>
        <v>32906.5</v>
      </c>
      <c r="T52" s="47" t="s">
        <v>45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/>
      <c r="KN52" s="39"/>
      <c r="KO52" s="39"/>
      <c r="KP52" s="39"/>
      <c r="KQ52" s="39"/>
      <c r="KR52" s="39"/>
      <c r="KS52" s="39"/>
      <c r="KT52" s="39"/>
      <c r="KU52" s="39"/>
    </row>
    <row r="53" spans="1:307" s="15" customFormat="1" x14ac:dyDescent="0.25">
      <c r="A53" s="74">
        <v>47</v>
      </c>
      <c r="B53" s="27" t="s">
        <v>1166</v>
      </c>
      <c r="C53" s="122" t="s">
        <v>935</v>
      </c>
      <c r="D53" s="27" t="s">
        <v>824</v>
      </c>
      <c r="E53" s="27" t="s">
        <v>71</v>
      </c>
      <c r="F53" s="28" t="s">
        <v>938</v>
      </c>
      <c r="G53" s="29">
        <v>18000</v>
      </c>
      <c r="H53" s="30">
        <v>0</v>
      </c>
      <c r="I53" s="31">
        <v>25</v>
      </c>
      <c r="J53" s="90">
        <v>516.6</v>
      </c>
      <c r="K53" s="92">
        <f t="shared" si="0"/>
        <v>1277.9999999999998</v>
      </c>
      <c r="L53" s="46">
        <f t="shared" si="1"/>
        <v>198.00000000000003</v>
      </c>
      <c r="M53" s="45">
        <v>547.20000000000005</v>
      </c>
      <c r="N53" s="31">
        <f t="shared" si="2"/>
        <v>1276.2</v>
      </c>
      <c r="O53" s="31"/>
      <c r="P53" s="31">
        <f t="shared" si="7"/>
        <v>1063.8000000000002</v>
      </c>
      <c r="Q53" s="31">
        <f t="shared" si="8"/>
        <v>1088.8000000000002</v>
      </c>
      <c r="R53" s="31">
        <f t="shared" si="10"/>
        <v>2752.2</v>
      </c>
      <c r="S53" s="31">
        <f t="shared" si="9"/>
        <v>16911.2</v>
      </c>
      <c r="T53" s="47" t="s">
        <v>45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</row>
    <row r="54" spans="1:307" s="15" customFormat="1" x14ac:dyDescent="0.25">
      <c r="A54" s="74">
        <v>48</v>
      </c>
      <c r="B54" s="27" t="s">
        <v>828</v>
      </c>
      <c r="C54" s="122" t="s">
        <v>935</v>
      </c>
      <c r="D54" s="27" t="s">
        <v>824</v>
      </c>
      <c r="E54" s="27" t="s">
        <v>42</v>
      </c>
      <c r="F54" s="28" t="s">
        <v>938</v>
      </c>
      <c r="G54" s="29">
        <v>24000</v>
      </c>
      <c r="H54" s="30">
        <v>0</v>
      </c>
      <c r="I54" s="31">
        <v>25</v>
      </c>
      <c r="J54" s="90">
        <v>688.8</v>
      </c>
      <c r="K54" s="92">
        <f t="shared" si="0"/>
        <v>1703.9999999999998</v>
      </c>
      <c r="L54" s="46">
        <f t="shared" si="1"/>
        <v>264</v>
      </c>
      <c r="M54" s="45">
        <v>729.6</v>
      </c>
      <c r="N54" s="31">
        <f t="shared" si="2"/>
        <v>1701.6000000000001</v>
      </c>
      <c r="O54" s="31"/>
      <c r="P54" s="31">
        <f t="shared" si="7"/>
        <v>1418.4</v>
      </c>
      <c r="Q54" s="31">
        <f t="shared" si="8"/>
        <v>1443.4</v>
      </c>
      <c r="R54" s="31">
        <f t="shared" si="10"/>
        <v>3669.6</v>
      </c>
      <c r="S54" s="31">
        <f t="shared" si="9"/>
        <v>22556.6</v>
      </c>
      <c r="T54" s="47" t="s">
        <v>45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</row>
    <row r="55" spans="1:307" s="15" customFormat="1" x14ac:dyDescent="0.25">
      <c r="A55" s="74">
        <v>49</v>
      </c>
      <c r="B55" s="27" t="s">
        <v>1087</v>
      </c>
      <c r="C55" s="122" t="s">
        <v>935</v>
      </c>
      <c r="D55" s="27" t="s">
        <v>824</v>
      </c>
      <c r="E55" s="27" t="s">
        <v>986</v>
      </c>
      <c r="F55" s="28" t="s">
        <v>942</v>
      </c>
      <c r="G55" s="29">
        <v>25000</v>
      </c>
      <c r="H55" s="30">
        <v>0</v>
      </c>
      <c r="I55" s="31">
        <v>25</v>
      </c>
      <c r="J55" s="90">
        <v>717.5</v>
      </c>
      <c r="K55" s="92">
        <f t="shared" si="0"/>
        <v>1774.9999999999998</v>
      </c>
      <c r="L55" s="46">
        <f t="shared" si="1"/>
        <v>275</v>
      </c>
      <c r="M55" s="45">
        <v>760</v>
      </c>
      <c r="N55" s="31">
        <f t="shared" si="2"/>
        <v>1772.5000000000002</v>
      </c>
      <c r="O55" s="31"/>
      <c r="P55" s="31">
        <f t="shared" si="7"/>
        <v>1477.5</v>
      </c>
      <c r="Q55" s="31">
        <f t="shared" si="8"/>
        <v>1502.5</v>
      </c>
      <c r="R55" s="31">
        <f t="shared" si="10"/>
        <v>3822.5</v>
      </c>
      <c r="S55" s="31">
        <f t="shared" si="9"/>
        <v>23497.5</v>
      </c>
      <c r="T55" s="47" t="s">
        <v>45</v>
      </c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</row>
    <row r="56" spans="1:307" s="15" customFormat="1" x14ac:dyDescent="0.25">
      <c r="A56" s="74">
        <v>50</v>
      </c>
      <c r="B56" s="27" t="s">
        <v>277</v>
      </c>
      <c r="C56" s="122" t="s">
        <v>935</v>
      </c>
      <c r="D56" s="27" t="s">
        <v>154</v>
      </c>
      <c r="E56" s="27" t="s">
        <v>280</v>
      </c>
      <c r="F56" s="28" t="s">
        <v>943</v>
      </c>
      <c r="G56" s="29">
        <v>155000</v>
      </c>
      <c r="H56" s="29">
        <v>25042.74</v>
      </c>
      <c r="I56" s="31">
        <v>25</v>
      </c>
      <c r="J56" s="90">
        <v>4448.5</v>
      </c>
      <c r="K56" s="92">
        <f t="shared" si="0"/>
        <v>11004.999999999998</v>
      </c>
      <c r="L56" s="46">
        <f t="shared" si="1"/>
        <v>1705.0000000000002</v>
      </c>
      <c r="M56" s="45">
        <v>4712</v>
      </c>
      <c r="N56" s="31">
        <f t="shared" si="2"/>
        <v>10989.5</v>
      </c>
      <c r="O56" s="31"/>
      <c r="P56" s="31">
        <f t="shared" si="7"/>
        <v>9160.5</v>
      </c>
      <c r="Q56" s="31">
        <f t="shared" si="8"/>
        <v>34228.240000000005</v>
      </c>
      <c r="R56" s="31">
        <f t="shared" si="10"/>
        <v>23699.5</v>
      </c>
      <c r="S56" s="31">
        <f t="shared" si="9"/>
        <v>120771.76</v>
      </c>
      <c r="T56" s="47" t="s">
        <v>45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</row>
    <row r="57" spans="1:307" s="15" customFormat="1" x14ac:dyDescent="0.25">
      <c r="A57" s="74">
        <v>51</v>
      </c>
      <c r="B57" s="27" t="s">
        <v>279</v>
      </c>
      <c r="C57" s="122" t="s">
        <v>934</v>
      </c>
      <c r="D57" s="27" t="s">
        <v>154</v>
      </c>
      <c r="E57" s="27" t="s">
        <v>281</v>
      </c>
      <c r="F57" s="28" t="s">
        <v>943</v>
      </c>
      <c r="G57" s="29">
        <v>75000</v>
      </c>
      <c r="H57" s="29">
        <v>5623.19</v>
      </c>
      <c r="I57" s="31">
        <v>25</v>
      </c>
      <c r="J57" s="90">
        <v>2152.5</v>
      </c>
      <c r="K57" s="92">
        <f t="shared" si="0"/>
        <v>5324.9999999999991</v>
      </c>
      <c r="L57" s="46">
        <f t="shared" si="1"/>
        <v>825.00000000000011</v>
      </c>
      <c r="M57" s="45">
        <v>2280</v>
      </c>
      <c r="N57" s="31">
        <f t="shared" si="2"/>
        <v>5317.5</v>
      </c>
      <c r="O57" s="31"/>
      <c r="P57" s="31">
        <f t="shared" si="7"/>
        <v>4432.5</v>
      </c>
      <c r="Q57" s="31">
        <f t="shared" si="8"/>
        <v>10080.689999999999</v>
      </c>
      <c r="R57" s="31">
        <f t="shared" si="10"/>
        <v>11467.5</v>
      </c>
      <c r="S57" s="31">
        <f t="shared" si="9"/>
        <v>64919.31</v>
      </c>
      <c r="T57" s="47" t="s">
        <v>45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</row>
    <row r="58" spans="1:307" s="15" customFormat="1" x14ac:dyDescent="0.25">
      <c r="A58" s="74">
        <v>52</v>
      </c>
      <c r="B58" s="27" t="s">
        <v>290</v>
      </c>
      <c r="C58" s="122" t="s">
        <v>935</v>
      </c>
      <c r="D58" s="27" t="s">
        <v>289</v>
      </c>
      <c r="E58" s="27" t="s">
        <v>291</v>
      </c>
      <c r="F58" s="28" t="s">
        <v>943</v>
      </c>
      <c r="G58" s="29">
        <v>85000</v>
      </c>
      <c r="H58" s="29">
        <v>8576.99</v>
      </c>
      <c r="I58" s="31">
        <v>25</v>
      </c>
      <c r="J58" s="90">
        <v>2439.5</v>
      </c>
      <c r="K58" s="92">
        <f t="shared" si="0"/>
        <v>6034.9999999999991</v>
      </c>
      <c r="L58" s="46">
        <f t="shared" si="1"/>
        <v>935.00000000000011</v>
      </c>
      <c r="M58" s="45">
        <v>2584</v>
      </c>
      <c r="N58" s="31">
        <f t="shared" si="2"/>
        <v>6026.5</v>
      </c>
      <c r="O58" s="31"/>
      <c r="P58" s="31">
        <f t="shared" si="7"/>
        <v>5023.5</v>
      </c>
      <c r="Q58" s="31">
        <f t="shared" si="8"/>
        <v>13625.49</v>
      </c>
      <c r="R58" s="31">
        <f t="shared" si="10"/>
        <v>12996.5</v>
      </c>
      <c r="S58" s="31">
        <f t="shared" si="9"/>
        <v>71374.509999999995</v>
      </c>
      <c r="T58" s="47" t="s">
        <v>45</v>
      </c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</row>
    <row r="59" spans="1:307" s="15" customFormat="1" x14ac:dyDescent="0.25">
      <c r="A59" s="74">
        <v>53</v>
      </c>
      <c r="B59" s="27" t="s">
        <v>286</v>
      </c>
      <c r="C59" s="122" t="s">
        <v>934</v>
      </c>
      <c r="D59" s="27" t="s">
        <v>287</v>
      </c>
      <c r="E59" s="27" t="s">
        <v>288</v>
      </c>
      <c r="F59" s="28" t="s">
        <v>943</v>
      </c>
      <c r="G59" s="29">
        <v>85000</v>
      </c>
      <c r="H59" s="29">
        <v>8576.99</v>
      </c>
      <c r="I59" s="31">
        <v>25</v>
      </c>
      <c r="J59" s="90">
        <v>2439.5</v>
      </c>
      <c r="K59" s="92">
        <f t="shared" si="0"/>
        <v>6034.9999999999991</v>
      </c>
      <c r="L59" s="46">
        <f t="shared" si="1"/>
        <v>935.00000000000011</v>
      </c>
      <c r="M59" s="45">
        <v>2584</v>
      </c>
      <c r="N59" s="31">
        <f t="shared" si="2"/>
        <v>6026.5</v>
      </c>
      <c r="O59" s="31"/>
      <c r="P59" s="31">
        <f t="shared" si="7"/>
        <v>5023.5</v>
      </c>
      <c r="Q59" s="31">
        <f t="shared" si="8"/>
        <v>13625.49</v>
      </c>
      <c r="R59" s="31">
        <f t="shared" si="10"/>
        <v>12996.5</v>
      </c>
      <c r="S59" s="31">
        <f t="shared" si="9"/>
        <v>71374.509999999995</v>
      </c>
      <c r="T59" s="47" t="s">
        <v>45</v>
      </c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</row>
    <row r="60" spans="1:307" s="15" customFormat="1" x14ac:dyDescent="0.25">
      <c r="A60" s="74">
        <v>54</v>
      </c>
      <c r="B60" s="27" t="s">
        <v>283</v>
      </c>
      <c r="C60" s="122" t="s">
        <v>934</v>
      </c>
      <c r="D60" s="27" t="s">
        <v>282</v>
      </c>
      <c r="E60" s="27" t="s">
        <v>121</v>
      </c>
      <c r="F60" s="28" t="s">
        <v>943</v>
      </c>
      <c r="G60" s="29">
        <v>85000</v>
      </c>
      <c r="H60" s="29">
        <v>8148.13</v>
      </c>
      <c r="I60" s="31">
        <v>25</v>
      </c>
      <c r="J60" s="90">
        <v>2439.5</v>
      </c>
      <c r="K60" s="92">
        <f t="shared" si="0"/>
        <v>6034.9999999999991</v>
      </c>
      <c r="L60" s="46">
        <f t="shared" si="1"/>
        <v>935.00000000000011</v>
      </c>
      <c r="M60" s="45">
        <v>2584</v>
      </c>
      <c r="N60" s="31">
        <f t="shared" si="2"/>
        <v>6026.5</v>
      </c>
      <c r="O60" s="31"/>
      <c r="P60" s="31">
        <f t="shared" si="7"/>
        <v>5023.5</v>
      </c>
      <c r="Q60" s="31">
        <f t="shared" si="8"/>
        <v>13196.630000000001</v>
      </c>
      <c r="R60" s="31">
        <f t="shared" si="10"/>
        <v>12996.5</v>
      </c>
      <c r="S60" s="31">
        <f t="shared" si="9"/>
        <v>71803.37</v>
      </c>
      <c r="T60" s="47" t="s">
        <v>45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</row>
    <row r="61" spans="1:307" s="15" customFormat="1" x14ac:dyDescent="0.25">
      <c r="A61" s="74">
        <v>55</v>
      </c>
      <c r="B61" s="27" t="s">
        <v>284</v>
      </c>
      <c r="C61" s="122" t="s">
        <v>934</v>
      </c>
      <c r="D61" s="27" t="s">
        <v>282</v>
      </c>
      <c r="E61" s="27" t="s">
        <v>285</v>
      </c>
      <c r="F61" s="28" t="s">
        <v>942</v>
      </c>
      <c r="G61" s="29">
        <v>75000</v>
      </c>
      <c r="H61" s="29">
        <v>6309.38</v>
      </c>
      <c r="I61" s="31">
        <v>25</v>
      </c>
      <c r="J61" s="90">
        <v>2152.5</v>
      </c>
      <c r="K61" s="92">
        <f t="shared" si="0"/>
        <v>5324.9999999999991</v>
      </c>
      <c r="L61" s="46">
        <f t="shared" si="1"/>
        <v>825.00000000000011</v>
      </c>
      <c r="M61" s="45">
        <v>2280</v>
      </c>
      <c r="N61" s="31">
        <f t="shared" si="2"/>
        <v>5317.5</v>
      </c>
      <c r="O61" s="31"/>
      <c r="P61" s="31">
        <f t="shared" si="7"/>
        <v>4432.5</v>
      </c>
      <c r="Q61" s="31">
        <f t="shared" si="8"/>
        <v>10766.880000000001</v>
      </c>
      <c r="R61" s="31">
        <f t="shared" si="10"/>
        <v>11467.5</v>
      </c>
      <c r="S61" s="31">
        <f t="shared" si="9"/>
        <v>64233.119999999995</v>
      </c>
      <c r="T61" s="47" t="s">
        <v>45</v>
      </c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</row>
    <row r="62" spans="1:307" s="15" customFormat="1" x14ac:dyDescent="0.25">
      <c r="A62" s="74">
        <v>56</v>
      </c>
      <c r="B62" s="27" t="s">
        <v>922</v>
      </c>
      <c r="C62" s="122" t="s">
        <v>934</v>
      </c>
      <c r="D62" s="27" t="s">
        <v>44</v>
      </c>
      <c r="E62" s="27" t="s">
        <v>43</v>
      </c>
      <c r="F62" s="28" t="s">
        <v>942</v>
      </c>
      <c r="G62" s="29">
        <v>46000</v>
      </c>
      <c r="H62" s="90">
        <v>1289.46</v>
      </c>
      <c r="I62" s="31">
        <v>25</v>
      </c>
      <c r="J62" s="90">
        <v>1320.2</v>
      </c>
      <c r="K62" s="92">
        <f t="shared" si="0"/>
        <v>3265.9999999999995</v>
      </c>
      <c r="L62" s="46">
        <f t="shared" si="1"/>
        <v>506.00000000000006</v>
      </c>
      <c r="M62" s="45">
        <v>1398.4</v>
      </c>
      <c r="N62" s="31">
        <f t="shared" si="2"/>
        <v>3261.4</v>
      </c>
      <c r="O62" s="31"/>
      <c r="P62" s="31">
        <f t="shared" si="7"/>
        <v>2718.6000000000004</v>
      </c>
      <c r="Q62" s="31">
        <f t="shared" si="8"/>
        <v>4033.06</v>
      </c>
      <c r="R62" s="31">
        <f t="shared" si="10"/>
        <v>7033.4</v>
      </c>
      <c r="S62" s="31">
        <f t="shared" si="9"/>
        <v>41966.94</v>
      </c>
      <c r="T62" s="47" t="s">
        <v>45</v>
      </c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</row>
    <row r="63" spans="1:307" s="15" customFormat="1" x14ac:dyDescent="0.25">
      <c r="A63" s="74">
        <v>57</v>
      </c>
      <c r="B63" s="27" t="s">
        <v>382</v>
      </c>
      <c r="C63" s="122" t="s">
        <v>935</v>
      </c>
      <c r="D63" s="27" t="s">
        <v>44</v>
      </c>
      <c r="E63" s="27" t="s">
        <v>43</v>
      </c>
      <c r="F63" s="28" t="s">
        <v>942</v>
      </c>
      <c r="G63" s="29">
        <v>42000</v>
      </c>
      <c r="H63" s="30">
        <v>724.92</v>
      </c>
      <c r="I63" s="31">
        <v>25</v>
      </c>
      <c r="J63" s="90">
        <v>1205.4000000000001</v>
      </c>
      <c r="K63" s="92">
        <f t="shared" si="0"/>
        <v>2981.9999999999995</v>
      </c>
      <c r="L63" s="46">
        <f t="shared" si="1"/>
        <v>462.00000000000006</v>
      </c>
      <c r="M63" s="45">
        <v>1276.8</v>
      </c>
      <c r="N63" s="31">
        <f t="shared" si="2"/>
        <v>2977.8</v>
      </c>
      <c r="O63" s="31"/>
      <c r="P63" s="31">
        <f t="shared" si="7"/>
        <v>2482.1999999999998</v>
      </c>
      <c r="Q63" s="31">
        <f t="shared" si="8"/>
        <v>3232.12</v>
      </c>
      <c r="R63" s="31">
        <f t="shared" si="10"/>
        <v>6421.7999999999993</v>
      </c>
      <c r="S63" s="31">
        <f t="shared" si="9"/>
        <v>38767.879999999997</v>
      </c>
      <c r="T63" s="47" t="s">
        <v>45</v>
      </c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</row>
    <row r="64" spans="1:307" s="15" customFormat="1" x14ac:dyDescent="0.25">
      <c r="A64" s="74">
        <v>58</v>
      </c>
      <c r="B64" s="27" t="s">
        <v>29</v>
      </c>
      <c r="C64" s="122" t="s">
        <v>935</v>
      </c>
      <c r="D64" s="27" t="s">
        <v>44</v>
      </c>
      <c r="E64" s="27" t="s">
        <v>36</v>
      </c>
      <c r="F64" s="28" t="s">
        <v>943</v>
      </c>
      <c r="G64" s="29">
        <v>40000</v>
      </c>
      <c r="H64" s="30">
        <v>442.65</v>
      </c>
      <c r="I64" s="31">
        <v>25</v>
      </c>
      <c r="J64" s="90">
        <v>1148</v>
      </c>
      <c r="K64" s="92">
        <f t="shared" si="0"/>
        <v>2839.9999999999995</v>
      </c>
      <c r="L64" s="46">
        <f t="shared" si="1"/>
        <v>440.00000000000006</v>
      </c>
      <c r="M64" s="45">
        <v>1216</v>
      </c>
      <c r="N64" s="31">
        <f t="shared" si="2"/>
        <v>2836</v>
      </c>
      <c r="O64" s="31"/>
      <c r="P64" s="31">
        <f t="shared" si="7"/>
        <v>2364</v>
      </c>
      <c r="Q64" s="31">
        <f t="shared" si="8"/>
        <v>2831.65</v>
      </c>
      <c r="R64" s="31">
        <f t="shared" si="10"/>
        <v>6116</v>
      </c>
      <c r="S64" s="31">
        <f t="shared" si="9"/>
        <v>37168.35</v>
      </c>
      <c r="T64" s="47" t="s">
        <v>45</v>
      </c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</row>
    <row r="65" spans="1:307" s="15" customFormat="1" x14ac:dyDescent="0.25">
      <c r="A65" s="74">
        <v>59</v>
      </c>
      <c r="B65" s="27" t="s">
        <v>31</v>
      </c>
      <c r="C65" s="122" t="s">
        <v>935</v>
      </c>
      <c r="D65" s="27" t="s">
        <v>44</v>
      </c>
      <c r="E65" s="27" t="s">
        <v>39</v>
      </c>
      <c r="F65" s="28" t="s">
        <v>942</v>
      </c>
      <c r="G65" s="29">
        <v>46000</v>
      </c>
      <c r="H65" s="90">
        <v>1289.46</v>
      </c>
      <c r="I65" s="31">
        <v>25</v>
      </c>
      <c r="J65" s="90">
        <v>1320.2</v>
      </c>
      <c r="K65" s="92">
        <f t="shared" si="0"/>
        <v>3265.9999999999995</v>
      </c>
      <c r="L65" s="46">
        <f t="shared" si="1"/>
        <v>506.00000000000006</v>
      </c>
      <c r="M65" s="45">
        <v>1398.4</v>
      </c>
      <c r="N65" s="31">
        <f t="shared" si="2"/>
        <v>3261.4</v>
      </c>
      <c r="O65" s="31"/>
      <c r="P65" s="31">
        <f t="shared" si="7"/>
        <v>2718.6000000000004</v>
      </c>
      <c r="Q65" s="31">
        <f t="shared" si="8"/>
        <v>4033.06</v>
      </c>
      <c r="R65" s="31">
        <f t="shared" si="10"/>
        <v>7033.4</v>
      </c>
      <c r="S65" s="31">
        <f t="shared" si="9"/>
        <v>41966.94</v>
      </c>
      <c r="T65" s="47" t="s">
        <v>45</v>
      </c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</row>
    <row r="66" spans="1:307" s="15" customFormat="1" x14ac:dyDescent="0.25">
      <c r="A66" s="74">
        <v>60</v>
      </c>
      <c r="B66" s="27" t="s">
        <v>32</v>
      </c>
      <c r="C66" s="122" t="s">
        <v>934</v>
      </c>
      <c r="D66" s="27" t="s">
        <v>44</v>
      </c>
      <c r="E66" s="27" t="s">
        <v>40</v>
      </c>
      <c r="F66" s="28" t="s">
        <v>942</v>
      </c>
      <c r="G66" s="29">
        <v>35000</v>
      </c>
      <c r="H66" s="30">
        <v>0</v>
      </c>
      <c r="I66" s="31">
        <v>25</v>
      </c>
      <c r="J66" s="90">
        <v>1004.5</v>
      </c>
      <c r="K66" s="92">
        <f t="shared" si="0"/>
        <v>2485</v>
      </c>
      <c r="L66" s="46">
        <f t="shared" si="1"/>
        <v>385.00000000000006</v>
      </c>
      <c r="M66" s="45">
        <v>1064</v>
      </c>
      <c r="N66" s="31">
        <f t="shared" si="2"/>
        <v>2481.5</v>
      </c>
      <c r="O66" s="31"/>
      <c r="P66" s="31">
        <f t="shared" si="7"/>
        <v>2068.5</v>
      </c>
      <c r="Q66" s="31">
        <f t="shared" si="8"/>
        <v>2093.5</v>
      </c>
      <c r="R66" s="31">
        <f t="shared" si="10"/>
        <v>5351.5</v>
      </c>
      <c r="S66" s="31">
        <f t="shared" si="9"/>
        <v>32906.5</v>
      </c>
      <c r="T66" s="47" t="s">
        <v>45</v>
      </c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</row>
    <row r="67" spans="1:307" s="15" customFormat="1" x14ac:dyDescent="0.25">
      <c r="A67" s="74">
        <v>61</v>
      </c>
      <c r="B67" s="27" t="s">
        <v>30</v>
      </c>
      <c r="C67" s="122" t="s">
        <v>934</v>
      </c>
      <c r="D67" s="27" t="s">
        <v>44</v>
      </c>
      <c r="E67" s="27" t="s">
        <v>986</v>
      </c>
      <c r="F67" s="28" t="s">
        <v>943</v>
      </c>
      <c r="G67" s="29">
        <v>25000</v>
      </c>
      <c r="H67" s="30">
        <v>0</v>
      </c>
      <c r="I67" s="31">
        <v>25</v>
      </c>
      <c r="J67" s="90">
        <v>717.5</v>
      </c>
      <c r="K67" s="92">
        <f t="shared" si="0"/>
        <v>1774.9999999999998</v>
      </c>
      <c r="L67" s="46">
        <f t="shared" si="1"/>
        <v>275</v>
      </c>
      <c r="M67" s="45">
        <v>760</v>
      </c>
      <c r="N67" s="31">
        <f t="shared" si="2"/>
        <v>1772.5000000000002</v>
      </c>
      <c r="O67" s="31"/>
      <c r="P67" s="31">
        <f t="shared" si="7"/>
        <v>1477.5</v>
      </c>
      <c r="Q67" s="31">
        <f t="shared" si="8"/>
        <v>1502.5</v>
      </c>
      <c r="R67" s="31">
        <f t="shared" si="10"/>
        <v>3822.5</v>
      </c>
      <c r="S67" s="31">
        <f t="shared" si="9"/>
        <v>23497.5</v>
      </c>
      <c r="T67" s="47" t="s">
        <v>45</v>
      </c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</row>
    <row r="68" spans="1:307" s="15" customFormat="1" x14ac:dyDescent="0.25">
      <c r="A68" s="74">
        <v>62</v>
      </c>
      <c r="B68" s="27" t="s">
        <v>33</v>
      </c>
      <c r="C68" s="122" t="s">
        <v>934</v>
      </c>
      <c r="D68" s="27" t="s">
        <v>44</v>
      </c>
      <c r="E68" s="27" t="s">
        <v>41</v>
      </c>
      <c r="F68" s="28" t="s">
        <v>942</v>
      </c>
      <c r="G68" s="29">
        <v>35000</v>
      </c>
      <c r="H68" s="30">
        <v>0</v>
      </c>
      <c r="I68" s="31">
        <v>25</v>
      </c>
      <c r="J68" s="90">
        <v>1004.5</v>
      </c>
      <c r="K68" s="92">
        <f t="shared" si="0"/>
        <v>2485</v>
      </c>
      <c r="L68" s="46">
        <f t="shared" si="1"/>
        <v>385.00000000000006</v>
      </c>
      <c r="M68" s="45">
        <v>1064</v>
      </c>
      <c r="N68" s="31">
        <f t="shared" si="2"/>
        <v>2481.5</v>
      </c>
      <c r="O68" s="31"/>
      <c r="P68" s="31">
        <f t="shared" si="7"/>
        <v>2068.5</v>
      </c>
      <c r="Q68" s="31">
        <f t="shared" si="8"/>
        <v>2093.5</v>
      </c>
      <c r="R68" s="31">
        <f t="shared" si="10"/>
        <v>5351.5</v>
      </c>
      <c r="S68" s="31">
        <f t="shared" si="9"/>
        <v>32906.5</v>
      </c>
      <c r="T68" s="47" t="s">
        <v>45</v>
      </c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  <c r="KK68" s="39"/>
      <c r="KL68" s="39"/>
      <c r="KM68" s="39"/>
      <c r="KN68" s="39"/>
      <c r="KO68" s="39"/>
      <c r="KP68" s="39"/>
      <c r="KQ68" s="39"/>
      <c r="KR68" s="39"/>
      <c r="KS68" s="39"/>
      <c r="KT68" s="39"/>
      <c r="KU68" s="39"/>
    </row>
    <row r="69" spans="1:307" s="15" customFormat="1" x14ac:dyDescent="0.25">
      <c r="A69" s="74">
        <v>63</v>
      </c>
      <c r="B69" s="27" t="s">
        <v>835</v>
      </c>
      <c r="C69" s="122" t="s">
        <v>934</v>
      </c>
      <c r="D69" s="27" t="s">
        <v>44</v>
      </c>
      <c r="E69" s="27" t="s">
        <v>71</v>
      </c>
      <c r="F69" s="28" t="s">
        <v>938</v>
      </c>
      <c r="G69" s="29">
        <v>15000</v>
      </c>
      <c r="H69" s="30">
        <v>0</v>
      </c>
      <c r="I69" s="31">
        <v>25</v>
      </c>
      <c r="J69" s="90">
        <v>430.5</v>
      </c>
      <c r="K69" s="92">
        <f t="shared" si="0"/>
        <v>1065</v>
      </c>
      <c r="L69" s="46">
        <f t="shared" si="1"/>
        <v>165.00000000000003</v>
      </c>
      <c r="M69" s="45">
        <v>456</v>
      </c>
      <c r="N69" s="31">
        <f t="shared" si="2"/>
        <v>1063.5</v>
      </c>
      <c r="O69" s="31"/>
      <c r="P69" s="31">
        <f t="shared" si="7"/>
        <v>886.5</v>
      </c>
      <c r="Q69" s="31">
        <f t="shared" si="8"/>
        <v>911.5</v>
      </c>
      <c r="R69" s="31">
        <f t="shared" si="10"/>
        <v>2293.5</v>
      </c>
      <c r="S69" s="31">
        <f t="shared" si="9"/>
        <v>14088.5</v>
      </c>
      <c r="T69" s="47" t="s">
        <v>45</v>
      </c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</row>
    <row r="70" spans="1:307" s="15" customFormat="1" x14ac:dyDescent="0.25">
      <c r="A70" s="74">
        <v>64</v>
      </c>
      <c r="B70" s="27" t="s">
        <v>90</v>
      </c>
      <c r="C70" s="122" t="s">
        <v>934</v>
      </c>
      <c r="D70" s="27" t="s">
        <v>44</v>
      </c>
      <c r="E70" s="27" t="s">
        <v>110</v>
      </c>
      <c r="F70" s="44" t="s">
        <v>942</v>
      </c>
      <c r="G70" s="29">
        <v>110000</v>
      </c>
      <c r="H70" s="29">
        <v>14457.62</v>
      </c>
      <c r="I70" s="31">
        <v>25</v>
      </c>
      <c r="J70" s="90">
        <v>3157</v>
      </c>
      <c r="K70" s="92">
        <f t="shared" si="0"/>
        <v>7809.9999999999991</v>
      </c>
      <c r="L70" s="46">
        <f t="shared" si="1"/>
        <v>1210.0000000000002</v>
      </c>
      <c r="M70" s="45">
        <v>3344</v>
      </c>
      <c r="N70" s="31">
        <f t="shared" si="2"/>
        <v>7799.0000000000009</v>
      </c>
      <c r="O70" s="31"/>
      <c r="P70" s="31">
        <f t="shared" si="7"/>
        <v>6501</v>
      </c>
      <c r="Q70" s="31">
        <f t="shared" si="8"/>
        <v>20983.620000000003</v>
      </c>
      <c r="R70" s="31">
        <f t="shared" si="10"/>
        <v>16819</v>
      </c>
      <c r="S70" s="31">
        <f t="shared" si="9"/>
        <v>89016.38</v>
      </c>
      <c r="T70" s="47" t="s">
        <v>45</v>
      </c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</row>
    <row r="71" spans="1:307" s="15" customFormat="1" x14ac:dyDescent="0.25">
      <c r="A71" s="74">
        <v>65</v>
      </c>
      <c r="B71" s="27" t="s">
        <v>126</v>
      </c>
      <c r="C71" s="122" t="s">
        <v>934</v>
      </c>
      <c r="D71" s="27" t="s">
        <v>124</v>
      </c>
      <c r="E71" s="27" t="s">
        <v>142</v>
      </c>
      <c r="F71" s="28" t="s">
        <v>943</v>
      </c>
      <c r="G71" s="29">
        <v>110000</v>
      </c>
      <c r="H71" s="29">
        <v>13171.02</v>
      </c>
      <c r="I71" s="31">
        <v>25</v>
      </c>
      <c r="J71" s="90">
        <v>3157</v>
      </c>
      <c r="K71" s="92">
        <f t="shared" ref="K71:K134" si="11">+G71*7.1%</f>
        <v>7809.9999999999991</v>
      </c>
      <c r="L71" s="46">
        <f t="shared" ref="L71:L134" si="12">+G71*1.1%</f>
        <v>1210.0000000000002</v>
      </c>
      <c r="M71" s="45">
        <v>3344</v>
      </c>
      <c r="N71" s="31">
        <f t="shared" ref="N71:N134" si="13">+G71*7.09%</f>
        <v>7799.0000000000009</v>
      </c>
      <c r="O71" s="31"/>
      <c r="P71" s="31">
        <f t="shared" si="7"/>
        <v>6501</v>
      </c>
      <c r="Q71" s="31">
        <f t="shared" si="8"/>
        <v>19697.02</v>
      </c>
      <c r="R71" s="31">
        <f t="shared" si="10"/>
        <v>16819</v>
      </c>
      <c r="S71" s="31">
        <f t="shared" si="9"/>
        <v>90302.98</v>
      </c>
      <c r="T71" s="47" t="s">
        <v>45</v>
      </c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</row>
    <row r="72" spans="1:307" s="15" customFormat="1" x14ac:dyDescent="0.25">
      <c r="A72" s="74">
        <v>66</v>
      </c>
      <c r="B72" s="27" t="s">
        <v>1000</v>
      </c>
      <c r="C72" s="122" t="s">
        <v>934</v>
      </c>
      <c r="D72" s="27" t="s">
        <v>124</v>
      </c>
      <c r="E72" s="27" t="s">
        <v>1001</v>
      </c>
      <c r="F72" s="28" t="s">
        <v>942</v>
      </c>
      <c r="G72" s="29">
        <v>25000</v>
      </c>
      <c r="H72" s="30">
        <v>0</v>
      </c>
      <c r="I72" s="31">
        <v>25</v>
      </c>
      <c r="J72" s="90">
        <v>717.5</v>
      </c>
      <c r="K72" s="92">
        <f t="shared" si="11"/>
        <v>1774.9999999999998</v>
      </c>
      <c r="L72" s="46">
        <f t="shared" si="12"/>
        <v>275</v>
      </c>
      <c r="M72" s="45">
        <v>760</v>
      </c>
      <c r="N72" s="31">
        <f t="shared" si="13"/>
        <v>1772.5000000000002</v>
      </c>
      <c r="O72" s="31"/>
      <c r="P72" s="31">
        <v>1477.5</v>
      </c>
      <c r="Q72" s="31">
        <v>1502.5</v>
      </c>
      <c r="R72" s="31">
        <f t="shared" ref="R72:R85" si="14">+K72+L72+N72</f>
        <v>3822.5</v>
      </c>
      <c r="S72" s="31">
        <v>23497.5</v>
      </c>
      <c r="T72" s="47" t="s">
        <v>45</v>
      </c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39"/>
      <c r="KR72" s="39"/>
      <c r="KS72" s="39"/>
      <c r="KT72" s="39"/>
      <c r="KU72" s="39"/>
    </row>
    <row r="73" spans="1:307" s="15" customFormat="1" x14ac:dyDescent="0.25">
      <c r="A73" s="74">
        <v>67</v>
      </c>
      <c r="B73" s="27" t="s">
        <v>1039</v>
      </c>
      <c r="C73" s="122" t="s">
        <v>934</v>
      </c>
      <c r="D73" s="27" t="s">
        <v>124</v>
      </c>
      <c r="E73" s="27" t="s">
        <v>41</v>
      </c>
      <c r="F73" s="28" t="s">
        <v>942</v>
      </c>
      <c r="G73" s="29">
        <v>25000</v>
      </c>
      <c r="H73" s="30">
        <v>0</v>
      </c>
      <c r="I73" s="31">
        <v>25</v>
      </c>
      <c r="J73" s="90">
        <v>717.5</v>
      </c>
      <c r="K73" s="92">
        <f t="shared" si="11"/>
        <v>1774.9999999999998</v>
      </c>
      <c r="L73" s="46">
        <f t="shared" si="12"/>
        <v>275</v>
      </c>
      <c r="M73" s="45">
        <v>760</v>
      </c>
      <c r="N73" s="31">
        <f t="shared" si="13"/>
        <v>1772.5000000000002</v>
      </c>
      <c r="O73" s="31"/>
      <c r="P73" s="31">
        <v>1477.5</v>
      </c>
      <c r="Q73" s="31">
        <v>1502.5</v>
      </c>
      <c r="R73" s="31">
        <f t="shared" si="14"/>
        <v>3822.5</v>
      </c>
      <c r="S73" s="31">
        <f t="shared" ref="S73:S85" si="15">+G73-Q73</f>
        <v>23497.5</v>
      </c>
      <c r="T73" s="47" t="s">
        <v>45</v>
      </c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</row>
    <row r="74" spans="1:307" s="15" customFormat="1" x14ac:dyDescent="0.25">
      <c r="A74" s="74">
        <v>68</v>
      </c>
      <c r="B74" s="27" t="s">
        <v>1043</v>
      </c>
      <c r="C74" s="122" t="s">
        <v>934</v>
      </c>
      <c r="D74" s="27" t="s">
        <v>124</v>
      </c>
      <c r="E74" s="48" t="s">
        <v>143</v>
      </c>
      <c r="F74" s="28" t="s">
        <v>942</v>
      </c>
      <c r="G74" s="29">
        <v>25000</v>
      </c>
      <c r="H74" s="30">
        <v>0</v>
      </c>
      <c r="I74" s="31">
        <v>25</v>
      </c>
      <c r="J74" s="90">
        <v>717.5</v>
      </c>
      <c r="K74" s="92">
        <f t="shared" si="11"/>
        <v>1774.9999999999998</v>
      </c>
      <c r="L74" s="46">
        <f t="shared" si="12"/>
        <v>275</v>
      </c>
      <c r="M74" s="45">
        <v>760</v>
      </c>
      <c r="N74" s="31">
        <f t="shared" si="13"/>
        <v>1772.5000000000002</v>
      </c>
      <c r="O74" s="31"/>
      <c r="P74" s="31">
        <v>1477.5</v>
      </c>
      <c r="Q74" s="31">
        <v>1502.5</v>
      </c>
      <c r="R74" s="31">
        <f t="shared" si="14"/>
        <v>3822.5</v>
      </c>
      <c r="S74" s="31">
        <f t="shared" si="15"/>
        <v>23497.5</v>
      </c>
      <c r="T74" s="47" t="s">
        <v>45</v>
      </c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  <c r="KL74" s="39"/>
      <c r="KM74" s="39"/>
      <c r="KN74" s="39"/>
      <c r="KO74" s="39"/>
      <c r="KP74" s="39"/>
      <c r="KQ74" s="39"/>
      <c r="KR74" s="39"/>
      <c r="KS74" s="39"/>
      <c r="KT74" s="39"/>
      <c r="KU74" s="39"/>
    </row>
    <row r="75" spans="1:307" s="15" customFormat="1" x14ac:dyDescent="0.25">
      <c r="A75" s="74">
        <v>69</v>
      </c>
      <c r="B75" s="27" t="s">
        <v>946</v>
      </c>
      <c r="C75" s="122" t="s">
        <v>934</v>
      </c>
      <c r="D75" s="27" t="s">
        <v>124</v>
      </c>
      <c r="E75" s="27" t="s">
        <v>101</v>
      </c>
      <c r="F75" s="28" t="s">
        <v>943</v>
      </c>
      <c r="G75" s="29">
        <v>25000</v>
      </c>
      <c r="H75" s="30">
        <v>0</v>
      </c>
      <c r="I75" s="31">
        <v>25</v>
      </c>
      <c r="J75" s="90">
        <v>717.5</v>
      </c>
      <c r="K75" s="92">
        <f t="shared" si="11"/>
        <v>1774.9999999999998</v>
      </c>
      <c r="L75" s="46">
        <f t="shared" si="12"/>
        <v>275</v>
      </c>
      <c r="M75" s="45">
        <v>760</v>
      </c>
      <c r="N75" s="31">
        <f t="shared" si="13"/>
        <v>1772.5000000000002</v>
      </c>
      <c r="O75" s="31"/>
      <c r="P75" s="31">
        <f t="shared" ref="P75:P138" si="16">+J75+M75</f>
        <v>1477.5</v>
      </c>
      <c r="Q75" s="31">
        <f t="shared" ref="Q75:Q85" si="17">+H75+I75+J75+M75+O75</f>
        <v>1502.5</v>
      </c>
      <c r="R75" s="31">
        <f t="shared" si="14"/>
        <v>3822.5</v>
      </c>
      <c r="S75" s="31">
        <f t="shared" si="15"/>
        <v>23497.5</v>
      </c>
      <c r="T75" s="47" t="s">
        <v>45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  <c r="IW75" s="39"/>
      <c r="IX75" s="39"/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  <c r="KK75" s="39"/>
      <c r="KL75" s="39"/>
      <c r="KM75" s="39"/>
      <c r="KN75" s="39"/>
      <c r="KO75" s="39"/>
      <c r="KP75" s="39"/>
      <c r="KQ75" s="39"/>
      <c r="KR75" s="39"/>
      <c r="KS75" s="39"/>
      <c r="KT75" s="39"/>
      <c r="KU75" s="39"/>
    </row>
    <row r="76" spans="1:307" s="15" customFormat="1" x14ac:dyDescent="0.25">
      <c r="A76" s="74">
        <v>70</v>
      </c>
      <c r="B76" s="27" t="s">
        <v>125</v>
      </c>
      <c r="C76" s="122" t="s">
        <v>934</v>
      </c>
      <c r="D76" s="27" t="s">
        <v>124</v>
      </c>
      <c r="E76" s="27" t="s">
        <v>141</v>
      </c>
      <c r="F76" s="28" t="s">
        <v>942</v>
      </c>
      <c r="G76" s="29">
        <v>29000</v>
      </c>
      <c r="H76" s="30">
        <v>0</v>
      </c>
      <c r="I76" s="31">
        <v>25</v>
      </c>
      <c r="J76" s="90">
        <v>832.3</v>
      </c>
      <c r="K76" s="92">
        <f t="shared" si="11"/>
        <v>2059</v>
      </c>
      <c r="L76" s="46">
        <f t="shared" si="12"/>
        <v>319.00000000000006</v>
      </c>
      <c r="M76" s="45">
        <v>881.6</v>
      </c>
      <c r="N76" s="31">
        <f t="shared" si="13"/>
        <v>2056.1</v>
      </c>
      <c r="O76" s="31"/>
      <c r="P76" s="31">
        <f t="shared" si="16"/>
        <v>1713.9</v>
      </c>
      <c r="Q76" s="31">
        <f t="shared" si="17"/>
        <v>1738.9</v>
      </c>
      <c r="R76" s="31">
        <f t="shared" si="14"/>
        <v>4434.1000000000004</v>
      </c>
      <c r="S76" s="31">
        <f t="shared" si="15"/>
        <v>27261.1</v>
      </c>
      <c r="T76" s="47" t="s">
        <v>45</v>
      </c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  <c r="IW76" s="39"/>
      <c r="IX76" s="39"/>
      <c r="IY76" s="39"/>
      <c r="IZ76" s="39"/>
      <c r="JA76" s="39"/>
      <c r="JB76" s="39"/>
      <c r="JC76" s="39"/>
      <c r="JD76" s="39"/>
      <c r="JE76" s="39"/>
      <c r="JF76" s="39"/>
      <c r="JG76" s="39"/>
      <c r="JH76" s="39"/>
      <c r="JI76" s="39"/>
      <c r="JJ76" s="39"/>
      <c r="JK76" s="39"/>
      <c r="JL76" s="39"/>
      <c r="JM76" s="39"/>
      <c r="JN76" s="39"/>
      <c r="JO76" s="39"/>
      <c r="JP76" s="39"/>
      <c r="JQ76" s="39"/>
      <c r="JR76" s="39"/>
      <c r="JS76" s="39"/>
      <c r="JT76" s="39"/>
      <c r="JU76" s="39"/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39"/>
      <c r="KH76" s="39"/>
      <c r="KI76" s="39"/>
      <c r="KJ76" s="39"/>
      <c r="KK76" s="39"/>
      <c r="KL76" s="39"/>
      <c r="KM76" s="39"/>
      <c r="KN76" s="39"/>
      <c r="KO76" s="39"/>
      <c r="KP76" s="39"/>
      <c r="KQ76" s="39"/>
      <c r="KR76" s="39"/>
      <c r="KS76" s="39"/>
      <c r="KT76" s="39"/>
      <c r="KU76" s="39"/>
    </row>
    <row r="77" spans="1:307" s="15" customFormat="1" x14ac:dyDescent="0.25">
      <c r="A77" s="74">
        <v>71</v>
      </c>
      <c r="B77" s="27" t="s">
        <v>133</v>
      </c>
      <c r="C77" s="122" t="s">
        <v>934</v>
      </c>
      <c r="D77" s="27" t="s">
        <v>124</v>
      </c>
      <c r="E77" s="27" t="s">
        <v>144</v>
      </c>
      <c r="F77" s="28" t="s">
        <v>942</v>
      </c>
      <c r="G77" s="29">
        <v>27300</v>
      </c>
      <c r="H77" s="30">
        <v>0</v>
      </c>
      <c r="I77" s="31">
        <v>25</v>
      </c>
      <c r="J77" s="90">
        <v>783.51</v>
      </c>
      <c r="K77" s="92">
        <f t="shared" si="11"/>
        <v>1938.2999999999997</v>
      </c>
      <c r="L77" s="46">
        <f t="shared" si="12"/>
        <v>300.3</v>
      </c>
      <c r="M77" s="45">
        <v>829.92</v>
      </c>
      <c r="N77" s="31">
        <f t="shared" si="13"/>
        <v>1935.5700000000002</v>
      </c>
      <c r="O77" s="31"/>
      <c r="P77" s="31">
        <f t="shared" si="16"/>
        <v>1613.4299999999998</v>
      </c>
      <c r="Q77" s="31">
        <f t="shared" si="17"/>
        <v>1638.4299999999998</v>
      </c>
      <c r="R77" s="31">
        <f t="shared" si="14"/>
        <v>4174.17</v>
      </c>
      <c r="S77" s="31">
        <f t="shared" si="15"/>
        <v>25661.57</v>
      </c>
      <c r="T77" s="47" t="s">
        <v>45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  <c r="IW77" s="39"/>
      <c r="IX77" s="39"/>
      <c r="IY77" s="39"/>
      <c r="IZ77" s="39"/>
      <c r="JA77" s="39"/>
      <c r="JB77" s="39"/>
      <c r="JC77" s="39"/>
      <c r="JD77" s="39"/>
      <c r="JE77" s="39"/>
      <c r="JF77" s="39"/>
      <c r="JG77" s="39"/>
      <c r="JH77" s="39"/>
      <c r="JI77" s="39"/>
      <c r="JJ77" s="39"/>
      <c r="JK77" s="39"/>
      <c r="JL77" s="39"/>
      <c r="JM77" s="39"/>
      <c r="JN77" s="39"/>
      <c r="JO77" s="39"/>
      <c r="JP77" s="39"/>
      <c r="JQ77" s="39"/>
      <c r="JR77" s="39"/>
      <c r="JS77" s="39"/>
      <c r="JT77" s="39"/>
      <c r="JU77" s="39"/>
      <c r="JV77" s="39"/>
      <c r="JW77" s="39"/>
      <c r="JX77" s="39"/>
      <c r="JY77" s="39"/>
      <c r="JZ77" s="39"/>
      <c r="KA77" s="39"/>
      <c r="KB77" s="39"/>
      <c r="KC77" s="39"/>
      <c r="KD77" s="39"/>
      <c r="KE77" s="39"/>
      <c r="KF77" s="39"/>
      <c r="KG77" s="39"/>
      <c r="KH77" s="39"/>
      <c r="KI77" s="39"/>
      <c r="KJ77" s="39"/>
      <c r="KK77" s="39"/>
      <c r="KL77" s="39"/>
      <c r="KM77" s="39"/>
      <c r="KN77" s="39"/>
      <c r="KO77" s="39"/>
      <c r="KP77" s="39"/>
      <c r="KQ77" s="39"/>
      <c r="KR77" s="39"/>
      <c r="KS77" s="39"/>
      <c r="KT77" s="39"/>
      <c r="KU77" s="39"/>
    </row>
    <row r="78" spans="1:307" s="15" customFormat="1" x14ac:dyDescent="0.25">
      <c r="A78" s="74">
        <v>72</v>
      </c>
      <c r="B78" s="27" t="s">
        <v>129</v>
      </c>
      <c r="C78" s="122" t="s">
        <v>934</v>
      </c>
      <c r="D78" s="27" t="s">
        <v>124</v>
      </c>
      <c r="E78" s="27" t="s">
        <v>37</v>
      </c>
      <c r="F78" s="28" t="s">
        <v>943</v>
      </c>
      <c r="G78" s="29">
        <v>25000</v>
      </c>
      <c r="H78" s="30">
        <v>0</v>
      </c>
      <c r="I78" s="31">
        <v>25</v>
      </c>
      <c r="J78" s="90">
        <v>717.5</v>
      </c>
      <c r="K78" s="92">
        <f t="shared" si="11"/>
        <v>1774.9999999999998</v>
      </c>
      <c r="L78" s="46">
        <f t="shared" si="12"/>
        <v>275</v>
      </c>
      <c r="M78" s="45">
        <v>760</v>
      </c>
      <c r="N78" s="31">
        <f t="shared" si="13"/>
        <v>1772.5000000000002</v>
      </c>
      <c r="O78" s="31"/>
      <c r="P78" s="31">
        <f t="shared" si="16"/>
        <v>1477.5</v>
      </c>
      <c r="Q78" s="31">
        <f t="shared" si="17"/>
        <v>1502.5</v>
      </c>
      <c r="R78" s="31">
        <f t="shared" si="14"/>
        <v>3822.5</v>
      </c>
      <c r="S78" s="31">
        <f t="shared" si="15"/>
        <v>23497.5</v>
      </c>
      <c r="T78" s="47" t="s">
        <v>45</v>
      </c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  <c r="IW78" s="39"/>
      <c r="IX78" s="39"/>
      <c r="IY78" s="39"/>
      <c r="IZ78" s="39"/>
      <c r="JA78" s="39"/>
      <c r="JB78" s="39"/>
      <c r="JC78" s="39"/>
      <c r="JD78" s="39"/>
      <c r="JE78" s="39"/>
      <c r="JF78" s="39"/>
      <c r="JG78" s="39"/>
      <c r="JH78" s="39"/>
      <c r="JI78" s="39"/>
      <c r="JJ78" s="39"/>
      <c r="JK78" s="39"/>
      <c r="JL78" s="39"/>
      <c r="JM78" s="39"/>
      <c r="JN78" s="39"/>
      <c r="JO78" s="39"/>
      <c r="JP78" s="39"/>
      <c r="JQ78" s="39"/>
      <c r="JR78" s="39"/>
      <c r="JS78" s="39"/>
      <c r="JT78" s="39"/>
      <c r="JU78" s="39"/>
      <c r="JV78" s="39"/>
      <c r="JW78" s="39"/>
      <c r="JX78" s="39"/>
      <c r="JY78" s="39"/>
      <c r="JZ78" s="39"/>
      <c r="KA78" s="39"/>
      <c r="KB78" s="39"/>
      <c r="KC78" s="39"/>
      <c r="KD78" s="39"/>
      <c r="KE78" s="39"/>
      <c r="KF78" s="39"/>
      <c r="KG78" s="39"/>
      <c r="KH78" s="39"/>
      <c r="KI78" s="39"/>
      <c r="KJ78" s="39"/>
      <c r="KK78" s="39"/>
      <c r="KL78" s="39"/>
      <c r="KM78" s="39"/>
      <c r="KN78" s="39"/>
      <c r="KO78" s="39"/>
      <c r="KP78" s="39"/>
      <c r="KQ78" s="39"/>
      <c r="KR78" s="39"/>
      <c r="KS78" s="39"/>
      <c r="KT78" s="39"/>
      <c r="KU78" s="39"/>
    </row>
    <row r="79" spans="1:307" s="15" customFormat="1" x14ac:dyDescent="0.25">
      <c r="A79" s="74">
        <v>73</v>
      </c>
      <c r="B79" s="27" t="s">
        <v>130</v>
      </c>
      <c r="C79" s="122" t="s">
        <v>934</v>
      </c>
      <c r="D79" s="27" t="s">
        <v>124</v>
      </c>
      <c r="E79" s="27" t="s">
        <v>37</v>
      </c>
      <c r="F79" s="28" t="s">
        <v>943</v>
      </c>
      <c r="G79" s="29">
        <v>40000</v>
      </c>
      <c r="H79" s="30">
        <v>442.65</v>
      </c>
      <c r="I79" s="31">
        <v>25</v>
      </c>
      <c r="J79" s="90">
        <v>1148</v>
      </c>
      <c r="K79" s="92">
        <f t="shared" si="11"/>
        <v>2839.9999999999995</v>
      </c>
      <c r="L79" s="46">
        <f t="shared" si="12"/>
        <v>440.00000000000006</v>
      </c>
      <c r="M79" s="45">
        <v>1216</v>
      </c>
      <c r="N79" s="31">
        <f t="shared" si="13"/>
        <v>2836</v>
      </c>
      <c r="O79" s="31"/>
      <c r="P79" s="31">
        <f t="shared" si="16"/>
        <v>2364</v>
      </c>
      <c r="Q79" s="31">
        <f t="shared" si="17"/>
        <v>2831.65</v>
      </c>
      <c r="R79" s="31">
        <f t="shared" si="14"/>
        <v>6116</v>
      </c>
      <c r="S79" s="31">
        <f t="shared" si="15"/>
        <v>37168.35</v>
      </c>
      <c r="T79" s="47" t="s">
        <v>45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  <c r="KL79" s="39"/>
      <c r="KM79" s="39"/>
      <c r="KN79" s="39"/>
      <c r="KO79" s="39"/>
      <c r="KP79" s="39"/>
      <c r="KQ79" s="39"/>
      <c r="KR79" s="39"/>
      <c r="KS79" s="39"/>
      <c r="KT79" s="39"/>
      <c r="KU79" s="39"/>
    </row>
    <row r="80" spans="1:307" s="15" customFormat="1" x14ac:dyDescent="0.25">
      <c r="A80" s="74">
        <v>74</v>
      </c>
      <c r="B80" s="27" t="s">
        <v>128</v>
      </c>
      <c r="C80" s="122" t="s">
        <v>934</v>
      </c>
      <c r="D80" s="27" t="s">
        <v>124</v>
      </c>
      <c r="E80" s="48" t="s">
        <v>143</v>
      </c>
      <c r="F80" s="28" t="s">
        <v>943</v>
      </c>
      <c r="G80" s="29">
        <v>25000</v>
      </c>
      <c r="H80" s="30">
        <v>0</v>
      </c>
      <c r="I80" s="31">
        <v>25</v>
      </c>
      <c r="J80" s="90">
        <v>717.5</v>
      </c>
      <c r="K80" s="92">
        <f t="shared" si="11"/>
        <v>1774.9999999999998</v>
      </c>
      <c r="L80" s="46">
        <f t="shared" si="12"/>
        <v>275</v>
      </c>
      <c r="M80" s="45">
        <v>760</v>
      </c>
      <c r="N80" s="31">
        <f t="shared" si="13"/>
        <v>1772.5000000000002</v>
      </c>
      <c r="O80" s="31"/>
      <c r="P80" s="31">
        <f t="shared" si="16"/>
        <v>1477.5</v>
      </c>
      <c r="Q80" s="31">
        <f t="shared" si="17"/>
        <v>1502.5</v>
      </c>
      <c r="R80" s="31">
        <f t="shared" si="14"/>
        <v>3822.5</v>
      </c>
      <c r="S80" s="31">
        <f t="shared" si="15"/>
        <v>23497.5</v>
      </c>
      <c r="T80" s="47" t="s">
        <v>45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</row>
    <row r="81" spans="1:307" s="15" customFormat="1" x14ac:dyDescent="0.25">
      <c r="A81" s="74">
        <v>75</v>
      </c>
      <c r="B81" s="27" t="s">
        <v>131</v>
      </c>
      <c r="C81" s="122" t="s">
        <v>934</v>
      </c>
      <c r="D81" s="27" t="s">
        <v>124</v>
      </c>
      <c r="E81" s="48" t="s">
        <v>143</v>
      </c>
      <c r="F81" s="28" t="s">
        <v>943</v>
      </c>
      <c r="G81" s="29">
        <v>25000</v>
      </c>
      <c r="H81" s="30">
        <v>0</v>
      </c>
      <c r="I81" s="31">
        <v>25</v>
      </c>
      <c r="J81" s="90">
        <v>717.5</v>
      </c>
      <c r="K81" s="92">
        <f t="shared" si="11"/>
        <v>1774.9999999999998</v>
      </c>
      <c r="L81" s="46">
        <f t="shared" si="12"/>
        <v>275</v>
      </c>
      <c r="M81" s="45">
        <v>760</v>
      </c>
      <c r="N81" s="31">
        <f t="shared" si="13"/>
        <v>1772.5000000000002</v>
      </c>
      <c r="O81" s="31"/>
      <c r="P81" s="31">
        <f t="shared" si="16"/>
        <v>1477.5</v>
      </c>
      <c r="Q81" s="31">
        <f t="shared" si="17"/>
        <v>1502.5</v>
      </c>
      <c r="R81" s="31">
        <f t="shared" si="14"/>
        <v>3822.5</v>
      </c>
      <c r="S81" s="31">
        <f t="shared" si="15"/>
        <v>23497.5</v>
      </c>
      <c r="T81" s="47" t="s">
        <v>45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</row>
    <row r="82" spans="1:307" s="15" customFormat="1" x14ac:dyDescent="0.25">
      <c r="A82" s="74">
        <v>76</v>
      </c>
      <c r="B82" s="27" t="s">
        <v>132</v>
      </c>
      <c r="C82" s="122" t="s">
        <v>934</v>
      </c>
      <c r="D82" s="27" t="s">
        <v>124</v>
      </c>
      <c r="E82" s="48" t="s">
        <v>143</v>
      </c>
      <c r="F82" s="28" t="s">
        <v>942</v>
      </c>
      <c r="G82" s="29">
        <v>25000</v>
      </c>
      <c r="H82" s="30">
        <v>0</v>
      </c>
      <c r="I82" s="31">
        <v>25</v>
      </c>
      <c r="J82" s="90">
        <v>717.5</v>
      </c>
      <c r="K82" s="92">
        <f t="shared" si="11"/>
        <v>1774.9999999999998</v>
      </c>
      <c r="L82" s="46">
        <f t="shared" si="12"/>
        <v>275</v>
      </c>
      <c r="M82" s="45">
        <v>760</v>
      </c>
      <c r="N82" s="31">
        <f t="shared" si="13"/>
        <v>1772.5000000000002</v>
      </c>
      <c r="O82" s="31"/>
      <c r="P82" s="31">
        <f t="shared" si="16"/>
        <v>1477.5</v>
      </c>
      <c r="Q82" s="31">
        <f t="shared" si="17"/>
        <v>1502.5</v>
      </c>
      <c r="R82" s="31">
        <f t="shared" si="14"/>
        <v>3822.5</v>
      </c>
      <c r="S82" s="31">
        <f t="shared" si="15"/>
        <v>23497.5</v>
      </c>
      <c r="T82" s="47" t="s">
        <v>45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</row>
    <row r="83" spans="1:307" s="15" customFormat="1" x14ac:dyDescent="0.25">
      <c r="A83" s="74">
        <v>77</v>
      </c>
      <c r="B83" s="27" t="s">
        <v>127</v>
      </c>
      <c r="C83" s="122" t="s">
        <v>935</v>
      </c>
      <c r="D83" s="27" t="s">
        <v>124</v>
      </c>
      <c r="E83" s="48" t="s">
        <v>143</v>
      </c>
      <c r="F83" s="28" t="s">
        <v>943</v>
      </c>
      <c r="G83" s="29">
        <v>25000</v>
      </c>
      <c r="H83" s="30">
        <v>0</v>
      </c>
      <c r="I83" s="31">
        <v>25</v>
      </c>
      <c r="J83" s="90">
        <v>717.5</v>
      </c>
      <c r="K83" s="92">
        <f t="shared" si="11"/>
        <v>1774.9999999999998</v>
      </c>
      <c r="L83" s="46">
        <f t="shared" si="12"/>
        <v>275</v>
      </c>
      <c r="M83" s="45">
        <v>760</v>
      </c>
      <c r="N83" s="31">
        <f t="shared" si="13"/>
        <v>1772.5000000000002</v>
      </c>
      <c r="O83" s="31"/>
      <c r="P83" s="31">
        <f t="shared" si="16"/>
        <v>1477.5</v>
      </c>
      <c r="Q83" s="31">
        <f t="shared" si="17"/>
        <v>1502.5</v>
      </c>
      <c r="R83" s="31">
        <f t="shared" si="14"/>
        <v>3822.5</v>
      </c>
      <c r="S83" s="31">
        <f t="shared" si="15"/>
        <v>23497.5</v>
      </c>
      <c r="T83" s="47" t="s">
        <v>45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  <c r="IW83" s="39"/>
      <c r="IX83" s="39"/>
      <c r="IY83" s="39"/>
      <c r="IZ83" s="39"/>
      <c r="JA83" s="39"/>
      <c r="JB83" s="39"/>
      <c r="JC83" s="39"/>
      <c r="JD83" s="39"/>
      <c r="JE83" s="39"/>
      <c r="JF83" s="39"/>
      <c r="JG83" s="39"/>
      <c r="JH83" s="39"/>
      <c r="JI83" s="39"/>
      <c r="JJ83" s="39"/>
      <c r="JK83" s="39"/>
      <c r="JL83" s="39"/>
      <c r="JM83" s="39"/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/>
      <c r="KN83" s="39"/>
      <c r="KO83" s="39"/>
      <c r="KP83" s="39"/>
      <c r="KQ83" s="39"/>
      <c r="KR83" s="39"/>
      <c r="KS83" s="39"/>
      <c r="KT83" s="39"/>
      <c r="KU83" s="39"/>
    </row>
    <row r="84" spans="1:307" s="15" customFormat="1" x14ac:dyDescent="0.25">
      <c r="A84" s="74">
        <v>78</v>
      </c>
      <c r="B84" s="27" t="s">
        <v>134</v>
      </c>
      <c r="C84" s="122" t="s">
        <v>934</v>
      </c>
      <c r="D84" s="27" t="s">
        <v>124</v>
      </c>
      <c r="E84" s="48" t="s">
        <v>143</v>
      </c>
      <c r="F84" s="28" t="s">
        <v>942</v>
      </c>
      <c r="G84" s="29">
        <v>25000</v>
      </c>
      <c r="H84" s="30">
        <v>0</v>
      </c>
      <c r="I84" s="31">
        <v>25</v>
      </c>
      <c r="J84" s="90">
        <v>717.5</v>
      </c>
      <c r="K84" s="92">
        <f t="shared" si="11"/>
        <v>1774.9999999999998</v>
      </c>
      <c r="L84" s="46">
        <f t="shared" si="12"/>
        <v>275</v>
      </c>
      <c r="M84" s="45">
        <v>760</v>
      </c>
      <c r="N84" s="31">
        <f t="shared" si="13"/>
        <v>1772.5000000000002</v>
      </c>
      <c r="O84" s="31"/>
      <c r="P84" s="31">
        <f t="shared" si="16"/>
        <v>1477.5</v>
      </c>
      <c r="Q84" s="31">
        <f t="shared" si="17"/>
        <v>1502.5</v>
      </c>
      <c r="R84" s="31">
        <f t="shared" si="14"/>
        <v>3822.5</v>
      </c>
      <c r="S84" s="31">
        <f t="shared" si="15"/>
        <v>23497.5</v>
      </c>
      <c r="T84" s="47" t="s">
        <v>45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  <c r="IV84" s="39"/>
      <c r="IW84" s="39"/>
      <c r="IX84" s="39"/>
      <c r="IY84" s="39"/>
      <c r="IZ84" s="39"/>
      <c r="JA84" s="39"/>
      <c r="JB84" s="39"/>
      <c r="JC84" s="39"/>
      <c r="JD84" s="39"/>
      <c r="JE84" s="39"/>
      <c r="JF84" s="39"/>
      <c r="JG84" s="39"/>
      <c r="JH84" s="39"/>
      <c r="JI84" s="39"/>
      <c r="JJ84" s="39"/>
      <c r="JK84" s="39"/>
      <c r="JL84" s="39"/>
      <c r="JM84" s="39"/>
      <c r="JN84" s="39"/>
      <c r="JO84" s="39"/>
      <c r="JP84" s="39"/>
      <c r="JQ84" s="39"/>
      <c r="JR84" s="39"/>
      <c r="JS84" s="39"/>
      <c r="JT84" s="39"/>
      <c r="JU84" s="39"/>
      <c r="JV84" s="39"/>
      <c r="JW84" s="39"/>
      <c r="JX84" s="39"/>
      <c r="JY84" s="39"/>
      <c r="JZ84" s="39"/>
      <c r="KA84" s="39"/>
      <c r="KB84" s="39"/>
      <c r="KC84" s="39"/>
      <c r="KD84" s="39"/>
      <c r="KE84" s="39"/>
      <c r="KF84" s="39"/>
      <c r="KG84" s="39"/>
      <c r="KH84" s="39"/>
      <c r="KI84" s="39"/>
      <c r="KJ84" s="39"/>
      <c r="KK84" s="39"/>
      <c r="KL84" s="39"/>
      <c r="KM84" s="39"/>
      <c r="KN84" s="39"/>
      <c r="KO84" s="39"/>
      <c r="KP84" s="39"/>
      <c r="KQ84" s="39"/>
      <c r="KR84" s="39"/>
      <c r="KS84" s="39"/>
      <c r="KT84" s="39"/>
      <c r="KU84" s="39"/>
    </row>
    <row r="85" spans="1:307" s="15" customFormat="1" x14ac:dyDescent="0.25">
      <c r="A85" s="74">
        <v>79</v>
      </c>
      <c r="B85" s="27" t="s">
        <v>135</v>
      </c>
      <c r="C85" s="122" t="s">
        <v>934</v>
      </c>
      <c r="D85" s="27" t="s">
        <v>124</v>
      </c>
      <c r="E85" s="48" t="s">
        <v>143</v>
      </c>
      <c r="F85" s="28" t="s">
        <v>942</v>
      </c>
      <c r="G85" s="29">
        <v>25000</v>
      </c>
      <c r="H85" s="30">
        <v>0</v>
      </c>
      <c r="I85" s="31">
        <v>25</v>
      </c>
      <c r="J85" s="90">
        <v>717.5</v>
      </c>
      <c r="K85" s="92">
        <f t="shared" si="11"/>
        <v>1774.9999999999998</v>
      </c>
      <c r="L85" s="46">
        <f t="shared" si="12"/>
        <v>275</v>
      </c>
      <c r="M85" s="45">
        <v>760</v>
      </c>
      <c r="N85" s="31">
        <f t="shared" si="13"/>
        <v>1772.5000000000002</v>
      </c>
      <c r="O85" s="31"/>
      <c r="P85" s="31">
        <f t="shared" si="16"/>
        <v>1477.5</v>
      </c>
      <c r="Q85" s="31">
        <f t="shared" si="17"/>
        <v>1502.5</v>
      </c>
      <c r="R85" s="31">
        <f t="shared" si="14"/>
        <v>3822.5</v>
      </c>
      <c r="S85" s="31">
        <f t="shared" si="15"/>
        <v>23497.5</v>
      </c>
      <c r="T85" s="47" t="s">
        <v>45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</row>
    <row r="86" spans="1:307" s="15" customFormat="1" x14ac:dyDescent="0.25">
      <c r="A86" s="74">
        <v>80</v>
      </c>
      <c r="B86" s="27" t="s">
        <v>976</v>
      </c>
      <c r="C86" s="122" t="s">
        <v>934</v>
      </c>
      <c r="D86" s="27" t="s">
        <v>124</v>
      </c>
      <c r="E86" s="48" t="s">
        <v>143</v>
      </c>
      <c r="F86" s="28" t="s">
        <v>942</v>
      </c>
      <c r="G86" s="29">
        <v>25000</v>
      </c>
      <c r="H86" s="30">
        <v>0</v>
      </c>
      <c r="I86" s="31">
        <v>25</v>
      </c>
      <c r="J86" s="90">
        <v>717.5</v>
      </c>
      <c r="K86" s="92">
        <f t="shared" si="11"/>
        <v>1774.9999999999998</v>
      </c>
      <c r="L86" s="46">
        <f t="shared" si="12"/>
        <v>275</v>
      </c>
      <c r="M86" s="45">
        <v>760</v>
      </c>
      <c r="N86" s="31">
        <f t="shared" si="13"/>
        <v>1772.5000000000002</v>
      </c>
      <c r="O86" s="31"/>
      <c r="P86" s="31">
        <f t="shared" si="16"/>
        <v>1477.5</v>
      </c>
      <c r="Q86" s="31">
        <v>1502.5</v>
      </c>
      <c r="R86" s="31">
        <v>3822.5</v>
      </c>
      <c r="S86" s="31">
        <v>23497.5</v>
      </c>
      <c r="T86" s="47" t="s">
        <v>45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  <c r="IW86" s="39"/>
      <c r="IX86" s="39"/>
      <c r="IY86" s="39"/>
      <c r="IZ86" s="39"/>
      <c r="JA86" s="39"/>
      <c r="JB86" s="39"/>
      <c r="JC86" s="39"/>
      <c r="JD86" s="39"/>
      <c r="JE86" s="39"/>
      <c r="JF86" s="39"/>
      <c r="JG86" s="39"/>
      <c r="JH86" s="39"/>
      <c r="JI86" s="39"/>
      <c r="JJ86" s="39"/>
      <c r="JK86" s="39"/>
      <c r="JL86" s="39"/>
      <c r="JM86" s="39"/>
      <c r="JN86" s="39"/>
      <c r="JO86" s="39"/>
      <c r="JP86" s="39"/>
      <c r="JQ86" s="39"/>
      <c r="JR86" s="39"/>
      <c r="JS86" s="39"/>
      <c r="JT86" s="39"/>
      <c r="JU86" s="39"/>
      <c r="JV86" s="39"/>
      <c r="JW86" s="39"/>
      <c r="JX86" s="39"/>
      <c r="JY86" s="39"/>
      <c r="JZ86" s="39"/>
      <c r="KA86" s="39"/>
      <c r="KB86" s="39"/>
      <c r="KC86" s="39"/>
      <c r="KD86" s="39"/>
      <c r="KE86" s="39"/>
      <c r="KF86" s="39"/>
      <c r="KG86" s="39"/>
      <c r="KH86" s="39"/>
      <c r="KI86" s="39"/>
      <c r="KJ86" s="39"/>
      <c r="KK86" s="39"/>
      <c r="KL86" s="39"/>
      <c r="KM86" s="39"/>
      <c r="KN86" s="39"/>
      <c r="KO86" s="39"/>
      <c r="KP86" s="39"/>
      <c r="KQ86" s="39"/>
      <c r="KR86" s="39"/>
      <c r="KS86" s="39"/>
      <c r="KT86" s="39"/>
      <c r="KU86" s="39"/>
    </row>
    <row r="87" spans="1:307" s="15" customFormat="1" x14ac:dyDescent="0.25">
      <c r="A87" s="74">
        <v>81</v>
      </c>
      <c r="B87" s="27" t="s">
        <v>145</v>
      </c>
      <c r="C87" s="122" t="s">
        <v>934</v>
      </c>
      <c r="D87" s="27" t="s">
        <v>147</v>
      </c>
      <c r="E87" s="48" t="s">
        <v>121</v>
      </c>
      <c r="F87" s="28" t="s">
        <v>943</v>
      </c>
      <c r="G87" s="29">
        <v>65000</v>
      </c>
      <c r="H87" s="29">
        <v>4084.48</v>
      </c>
      <c r="I87" s="31">
        <v>25</v>
      </c>
      <c r="J87" s="90">
        <v>1865.5</v>
      </c>
      <c r="K87" s="92">
        <f t="shared" si="11"/>
        <v>4615</v>
      </c>
      <c r="L87" s="46">
        <f t="shared" si="12"/>
        <v>715.00000000000011</v>
      </c>
      <c r="M87" s="45">
        <v>1976</v>
      </c>
      <c r="N87" s="31">
        <f t="shared" si="13"/>
        <v>4608.5</v>
      </c>
      <c r="O87" s="31"/>
      <c r="P87" s="31">
        <f t="shared" si="16"/>
        <v>3841.5</v>
      </c>
      <c r="Q87" s="31">
        <f t="shared" ref="Q87:Q150" si="18">+H87+I87+J87+M87+O87</f>
        <v>7950.98</v>
      </c>
      <c r="R87" s="31">
        <f t="shared" ref="R87:R151" si="19">+K87+L87+N87</f>
        <v>9938.5</v>
      </c>
      <c r="S87" s="31">
        <f t="shared" ref="S87:S118" si="20">+G87-Q87</f>
        <v>57049.020000000004</v>
      </c>
      <c r="T87" s="47" t="s">
        <v>45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/>
      <c r="IX87" s="39"/>
      <c r="IY87" s="39"/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/>
      <c r="KN87" s="39"/>
      <c r="KO87" s="39"/>
      <c r="KP87" s="39"/>
      <c r="KQ87" s="39"/>
      <c r="KR87" s="39"/>
      <c r="KS87" s="39"/>
      <c r="KT87" s="39"/>
      <c r="KU87" s="39"/>
    </row>
    <row r="88" spans="1:307" s="15" customFormat="1" x14ac:dyDescent="0.25">
      <c r="A88" s="74">
        <v>82</v>
      </c>
      <c r="B88" s="27" t="s">
        <v>1123</v>
      </c>
      <c r="C88" s="122" t="s">
        <v>934</v>
      </c>
      <c r="D88" s="27" t="s">
        <v>147</v>
      </c>
      <c r="E88" s="48" t="s">
        <v>37</v>
      </c>
      <c r="F88" s="28" t="s">
        <v>943</v>
      </c>
      <c r="G88" s="29">
        <v>25000</v>
      </c>
      <c r="H88" s="30">
        <v>0</v>
      </c>
      <c r="I88" s="31">
        <v>25</v>
      </c>
      <c r="J88" s="90">
        <v>717.5</v>
      </c>
      <c r="K88" s="92">
        <f t="shared" si="11"/>
        <v>1774.9999999999998</v>
      </c>
      <c r="L88" s="46">
        <f t="shared" si="12"/>
        <v>275</v>
      </c>
      <c r="M88" s="45">
        <v>760</v>
      </c>
      <c r="N88" s="31">
        <f t="shared" si="13"/>
        <v>1772.5000000000002</v>
      </c>
      <c r="O88" s="31"/>
      <c r="P88" s="31">
        <f t="shared" si="16"/>
        <v>1477.5</v>
      </c>
      <c r="Q88" s="31">
        <f t="shared" si="18"/>
        <v>1502.5</v>
      </c>
      <c r="R88" s="31">
        <f t="shared" si="19"/>
        <v>3822.5</v>
      </c>
      <c r="S88" s="31">
        <f t="shared" si="20"/>
        <v>23497.5</v>
      </c>
      <c r="T88" s="47" t="s">
        <v>45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/>
      <c r="KN88" s="39"/>
      <c r="KO88" s="39"/>
      <c r="KP88" s="39"/>
      <c r="KQ88" s="39"/>
      <c r="KR88" s="39"/>
      <c r="KS88" s="39"/>
      <c r="KT88" s="39"/>
      <c r="KU88" s="39"/>
    </row>
    <row r="89" spans="1:307" s="15" customFormat="1" x14ac:dyDescent="0.25">
      <c r="A89" s="74">
        <v>83</v>
      </c>
      <c r="B89" s="27" t="s">
        <v>146</v>
      </c>
      <c r="C89" s="122" t="s">
        <v>934</v>
      </c>
      <c r="D89" s="27" t="s">
        <v>147</v>
      </c>
      <c r="E89" s="48" t="s">
        <v>37</v>
      </c>
      <c r="F89" s="28" t="s">
        <v>943</v>
      </c>
      <c r="G89" s="29">
        <v>25000</v>
      </c>
      <c r="H89" s="30">
        <v>0</v>
      </c>
      <c r="I89" s="31">
        <v>25</v>
      </c>
      <c r="J89" s="90">
        <v>717.5</v>
      </c>
      <c r="K89" s="92">
        <f t="shared" si="11"/>
        <v>1774.9999999999998</v>
      </c>
      <c r="L89" s="46">
        <f t="shared" si="12"/>
        <v>275</v>
      </c>
      <c r="M89" s="45">
        <v>760</v>
      </c>
      <c r="N89" s="31">
        <f t="shared" si="13"/>
        <v>1772.5000000000002</v>
      </c>
      <c r="O89" s="31"/>
      <c r="P89" s="31">
        <f t="shared" si="16"/>
        <v>1477.5</v>
      </c>
      <c r="Q89" s="31">
        <f t="shared" si="18"/>
        <v>1502.5</v>
      </c>
      <c r="R89" s="31">
        <f t="shared" si="19"/>
        <v>3822.5</v>
      </c>
      <c r="S89" s="31">
        <f t="shared" si="20"/>
        <v>23497.5</v>
      </c>
      <c r="T89" s="47" t="s">
        <v>45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</row>
    <row r="90" spans="1:307" s="26" customFormat="1" x14ac:dyDescent="0.25">
      <c r="A90" s="74">
        <v>84</v>
      </c>
      <c r="B90" s="27" t="s">
        <v>1136</v>
      </c>
      <c r="C90" s="122" t="s">
        <v>934</v>
      </c>
      <c r="D90" s="95" t="s">
        <v>148</v>
      </c>
      <c r="E90" s="48" t="s">
        <v>1137</v>
      </c>
      <c r="F90" s="28" t="s">
        <v>942</v>
      </c>
      <c r="G90" s="29">
        <v>110000</v>
      </c>
      <c r="H90" s="90">
        <v>14457.62</v>
      </c>
      <c r="I90" s="31">
        <v>25</v>
      </c>
      <c r="J90" s="90">
        <v>3157</v>
      </c>
      <c r="K90" s="92">
        <f t="shared" si="11"/>
        <v>7809.9999999999991</v>
      </c>
      <c r="L90" s="46">
        <f t="shared" si="12"/>
        <v>1210.0000000000002</v>
      </c>
      <c r="M90" s="45">
        <v>3344</v>
      </c>
      <c r="N90" s="31">
        <f t="shared" si="13"/>
        <v>7799.0000000000009</v>
      </c>
      <c r="O90" s="31"/>
      <c r="P90" s="31">
        <f t="shared" si="16"/>
        <v>6501</v>
      </c>
      <c r="Q90" s="31">
        <f t="shared" si="18"/>
        <v>20983.620000000003</v>
      </c>
      <c r="R90" s="31">
        <f t="shared" si="19"/>
        <v>16819</v>
      </c>
      <c r="S90" s="31">
        <f t="shared" si="20"/>
        <v>89016.38</v>
      </c>
      <c r="T90" s="47" t="s">
        <v>45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  <c r="IW90" s="39"/>
      <c r="IX90" s="39"/>
      <c r="IY90" s="39"/>
      <c r="IZ90" s="39"/>
      <c r="JA90" s="39"/>
      <c r="JB90" s="39"/>
      <c r="JC90" s="39"/>
      <c r="JD90" s="39"/>
      <c r="JE90" s="39"/>
      <c r="JF90" s="39"/>
      <c r="JG90" s="39"/>
      <c r="JH90" s="39"/>
      <c r="JI90" s="39"/>
      <c r="JJ90" s="39"/>
      <c r="JK90" s="39"/>
      <c r="JL90" s="39"/>
      <c r="JM90" s="39"/>
      <c r="JN90" s="39"/>
      <c r="JO90" s="39"/>
      <c r="JP90" s="39"/>
      <c r="JQ90" s="39"/>
      <c r="JR90" s="39"/>
      <c r="JS90" s="39"/>
      <c r="JT90" s="39"/>
      <c r="JU90" s="39"/>
      <c r="JV90" s="39"/>
      <c r="JW90" s="39"/>
      <c r="JX90" s="39"/>
      <c r="JY90" s="39"/>
      <c r="JZ90" s="39"/>
      <c r="KA90" s="39"/>
      <c r="KB90" s="39"/>
      <c r="KC90" s="39"/>
      <c r="KD90" s="39"/>
      <c r="KE90" s="39"/>
      <c r="KF90" s="39"/>
      <c r="KG90" s="39"/>
      <c r="KH90" s="39"/>
      <c r="KI90" s="39"/>
      <c r="KJ90" s="39"/>
      <c r="KK90" s="39"/>
      <c r="KL90" s="39"/>
      <c r="KM90" s="39"/>
      <c r="KN90" s="39"/>
      <c r="KO90" s="39"/>
      <c r="KP90" s="39"/>
      <c r="KQ90" s="39"/>
      <c r="KR90" s="39"/>
      <c r="KS90" s="39"/>
      <c r="KT90" s="39"/>
      <c r="KU90" s="39"/>
    </row>
    <row r="91" spans="1:307" s="15" customFormat="1" x14ac:dyDescent="0.25">
      <c r="A91" s="74">
        <v>85</v>
      </c>
      <c r="B91" s="94" t="s">
        <v>151</v>
      </c>
      <c r="C91" s="124" t="s">
        <v>935</v>
      </c>
      <c r="D91" s="95" t="s">
        <v>148</v>
      </c>
      <c r="E91" s="94" t="s">
        <v>153</v>
      </c>
      <c r="F91" s="28" t="s">
        <v>943</v>
      </c>
      <c r="G91" s="90">
        <v>70000</v>
      </c>
      <c r="H91" s="29">
        <v>5368.48</v>
      </c>
      <c r="I91" s="31">
        <v>25</v>
      </c>
      <c r="J91" s="90">
        <v>2009</v>
      </c>
      <c r="K91" s="92">
        <f t="shared" si="11"/>
        <v>4970</v>
      </c>
      <c r="L91" s="46">
        <f t="shared" si="12"/>
        <v>770.00000000000011</v>
      </c>
      <c r="M91" s="45">
        <v>2128</v>
      </c>
      <c r="N91" s="31">
        <f t="shared" si="13"/>
        <v>4963</v>
      </c>
      <c r="O91" s="31"/>
      <c r="P91" s="31">
        <f t="shared" si="16"/>
        <v>4137</v>
      </c>
      <c r="Q91" s="31">
        <f t="shared" si="18"/>
        <v>9530.48</v>
      </c>
      <c r="R91" s="31">
        <f t="shared" si="19"/>
        <v>10703</v>
      </c>
      <c r="S91" s="31">
        <f t="shared" si="20"/>
        <v>60469.520000000004</v>
      </c>
      <c r="T91" s="47" t="s">
        <v>45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  <c r="IW91" s="39"/>
      <c r="IX91" s="39"/>
      <c r="IY91" s="39"/>
      <c r="IZ91" s="39"/>
      <c r="JA91" s="39"/>
      <c r="JB91" s="39"/>
      <c r="JC91" s="39"/>
      <c r="JD91" s="39"/>
      <c r="JE91" s="39"/>
      <c r="JF91" s="39"/>
      <c r="JG91" s="39"/>
      <c r="JH91" s="39"/>
      <c r="JI91" s="39"/>
      <c r="JJ91" s="39"/>
      <c r="JK91" s="39"/>
      <c r="JL91" s="39"/>
      <c r="JM91" s="39"/>
      <c r="JN91" s="39"/>
      <c r="JO91" s="39"/>
      <c r="JP91" s="39"/>
      <c r="JQ91" s="39"/>
      <c r="JR91" s="39"/>
      <c r="JS91" s="39"/>
      <c r="JT91" s="39"/>
      <c r="JU91" s="39"/>
      <c r="JV91" s="39"/>
      <c r="JW91" s="39"/>
      <c r="JX91" s="39"/>
      <c r="JY91" s="39"/>
      <c r="JZ91" s="39"/>
      <c r="KA91" s="39"/>
      <c r="KB91" s="39"/>
      <c r="KC91" s="39"/>
      <c r="KD91" s="39"/>
      <c r="KE91" s="39"/>
      <c r="KF91" s="39"/>
      <c r="KG91" s="39"/>
      <c r="KH91" s="39"/>
      <c r="KI91" s="39"/>
      <c r="KJ91" s="39"/>
      <c r="KK91" s="39"/>
      <c r="KL91" s="39"/>
      <c r="KM91" s="39"/>
      <c r="KN91" s="39"/>
      <c r="KO91" s="39"/>
      <c r="KP91" s="39"/>
      <c r="KQ91" s="39"/>
      <c r="KR91" s="39"/>
      <c r="KS91" s="39"/>
      <c r="KT91" s="39"/>
      <c r="KU91" s="39"/>
    </row>
    <row r="92" spans="1:307" s="15" customFormat="1" x14ac:dyDescent="0.25">
      <c r="A92" s="74">
        <v>86</v>
      </c>
      <c r="B92" s="94" t="s">
        <v>149</v>
      </c>
      <c r="C92" s="124" t="s">
        <v>935</v>
      </c>
      <c r="D92" s="95" t="s">
        <v>148</v>
      </c>
      <c r="E92" s="94" t="s">
        <v>152</v>
      </c>
      <c r="F92" s="28" t="s">
        <v>942</v>
      </c>
      <c r="G92" s="90">
        <v>35000</v>
      </c>
      <c r="H92" s="30">
        <v>0</v>
      </c>
      <c r="I92" s="31">
        <v>25</v>
      </c>
      <c r="J92" s="90">
        <v>1004.5</v>
      </c>
      <c r="K92" s="92">
        <f t="shared" si="11"/>
        <v>2485</v>
      </c>
      <c r="L92" s="46">
        <f t="shared" si="12"/>
        <v>385.00000000000006</v>
      </c>
      <c r="M92" s="45">
        <v>1064</v>
      </c>
      <c r="N92" s="31">
        <f t="shared" si="13"/>
        <v>2481.5</v>
      </c>
      <c r="O92" s="31"/>
      <c r="P92" s="31">
        <f t="shared" si="16"/>
        <v>2068.5</v>
      </c>
      <c r="Q92" s="31">
        <f t="shared" si="18"/>
        <v>2093.5</v>
      </c>
      <c r="R92" s="31">
        <f t="shared" si="19"/>
        <v>5351.5</v>
      </c>
      <c r="S92" s="31">
        <f t="shared" si="20"/>
        <v>32906.5</v>
      </c>
      <c r="T92" s="47" t="s">
        <v>45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  <c r="IV92" s="39"/>
      <c r="IW92" s="39"/>
      <c r="IX92" s="39"/>
      <c r="IY92" s="39"/>
      <c r="IZ92" s="39"/>
      <c r="JA92" s="39"/>
      <c r="JB92" s="39"/>
      <c r="JC92" s="39"/>
      <c r="JD92" s="39"/>
      <c r="JE92" s="39"/>
      <c r="JF92" s="39"/>
      <c r="JG92" s="39"/>
      <c r="JH92" s="39"/>
      <c r="JI92" s="39"/>
      <c r="JJ92" s="39"/>
      <c r="JK92" s="39"/>
      <c r="JL92" s="39"/>
      <c r="JM92" s="39"/>
      <c r="JN92" s="39"/>
      <c r="JO92" s="39"/>
      <c r="JP92" s="39"/>
      <c r="JQ92" s="39"/>
      <c r="JR92" s="39"/>
      <c r="JS92" s="39"/>
      <c r="JT92" s="39"/>
      <c r="JU92" s="39"/>
      <c r="JV92" s="39"/>
      <c r="JW92" s="39"/>
      <c r="JX92" s="39"/>
      <c r="JY92" s="39"/>
      <c r="JZ92" s="39"/>
      <c r="KA92" s="39"/>
      <c r="KB92" s="39"/>
      <c r="KC92" s="39"/>
      <c r="KD92" s="39"/>
      <c r="KE92" s="39"/>
      <c r="KF92" s="39"/>
      <c r="KG92" s="39"/>
      <c r="KH92" s="39"/>
      <c r="KI92" s="39"/>
      <c r="KJ92" s="39"/>
      <c r="KK92" s="39"/>
      <c r="KL92" s="39"/>
      <c r="KM92" s="39"/>
      <c r="KN92" s="39"/>
      <c r="KO92" s="39"/>
      <c r="KP92" s="39"/>
      <c r="KQ92" s="39"/>
      <c r="KR92" s="39"/>
      <c r="KS92" s="39"/>
      <c r="KT92" s="39"/>
      <c r="KU92" s="39"/>
    </row>
    <row r="93" spans="1:307" s="15" customFormat="1" x14ac:dyDescent="0.25">
      <c r="A93" s="74">
        <v>87</v>
      </c>
      <c r="B93" s="94" t="s">
        <v>150</v>
      </c>
      <c r="C93" s="124" t="s">
        <v>934</v>
      </c>
      <c r="D93" s="95" t="s">
        <v>148</v>
      </c>
      <c r="E93" s="94" t="s">
        <v>152</v>
      </c>
      <c r="F93" s="28" t="s">
        <v>942</v>
      </c>
      <c r="G93" s="90">
        <v>25000</v>
      </c>
      <c r="H93" s="30">
        <v>0</v>
      </c>
      <c r="I93" s="31">
        <v>25</v>
      </c>
      <c r="J93" s="90">
        <v>717.5</v>
      </c>
      <c r="K93" s="92">
        <f t="shared" si="11"/>
        <v>1774.9999999999998</v>
      </c>
      <c r="L93" s="46">
        <f t="shared" si="12"/>
        <v>275</v>
      </c>
      <c r="M93" s="45">
        <v>760</v>
      </c>
      <c r="N93" s="31">
        <f t="shared" si="13"/>
        <v>1772.5000000000002</v>
      </c>
      <c r="O93" s="31"/>
      <c r="P93" s="31">
        <f t="shared" si="16"/>
        <v>1477.5</v>
      </c>
      <c r="Q93" s="31">
        <f t="shared" si="18"/>
        <v>1502.5</v>
      </c>
      <c r="R93" s="31">
        <f t="shared" si="19"/>
        <v>3822.5</v>
      </c>
      <c r="S93" s="31">
        <f t="shared" si="20"/>
        <v>23497.5</v>
      </c>
      <c r="T93" s="47" t="s">
        <v>45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  <c r="IW93" s="39"/>
      <c r="IX93" s="39"/>
      <c r="IY93" s="39"/>
      <c r="IZ93" s="39"/>
      <c r="JA93" s="39"/>
      <c r="JB93" s="39"/>
      <c r="JC93" s="39"/>
      <c r="JD93" s="39"/>
      <c r="JE93" s="39"/>
      <c r="JF93" s="39"/>
      <c r="JG93" s="39"/>
      <c r="JH93" s="39"/>
      <c r="JI93" s="39"/>
      <c r="JJ93" s="39"/>
      <c r="JK93" s="39"/>
      <c r="JL93" s="39"/>
      <c r="JM93" s="39"/>
      <c r="JN93" s="39"/>
      <c r="JO93" s="39"/>
      <c r="JP93" s="39"/>
      <c r="JQ93" s="39"/>
      <c r="JR93" s="39"/>
      <c r="JS93" s="39"/>
      <c r="JT93" s="39"/>
      <c r="JU93" s="39"/>
      <c r="JV93" s="39"/>
      <c r="JW93" s="39"/>
      <c r="JX93" s="39"/>
      <c r="JY93" s="39"/>
      <c r="JZ93" s="39"/>
      <c r="KA93" s="39"/>
      <c r="KB93" s="39"/>
      <c r="KC93" s="39"/>
      <c r="KD93" s="39"/>
      <c r="KE93" s="39"/>
      <c r="KF93" s="39"/>
      <c r="KG93" s="39"/>
      <c r="KH93" s="39"/>
      <c r="KI93" s="39"/>
      <c r="KJ93" s="39"/>
      <c r="KK93" s="39"/>
      <c r="KL93" s="39"/>
      <c r="KM93" s="39"/>
      <c r="KN93" s="39"/>
      <c r="KO93" s="39"/>
      <c r="KP93" s="39"/>
      <c r="KQ93" s="39"/>
      <c r="KR93" s="39"/>
      <c r="KS93" s="39"/>
      <c r="KT93" s="39"/>
      <c r="KU93" s="39"/>
    </row>
    <row r="94" spans="1:307" s="15" customFormat="1" x14ac:dyDescent="0.25">
      <c r="A94" s="74">
        <v>88</v>
      </c>
      <c r="B94" s="94" t="s">
        <v>941</v>
      </c>
      <c r="C94" s="124" t="s">
        <v>934</v>
      </c>
      <c r="D94" s="95" t="s">
        <v>148</v>
      </c>
      <c r="E94" s="94" t="s">
        <v>70</v>
      </c>
      <c r="F94" s="28" t="s">
        <v>942</v>
      </c>
      <c r="G94" s="90">
        <v>28000</v>
      </c>
      <c r="H94" s="30">
        <v>0</v>
      </c>
      <c r="I94" s="31">
        <v>25</v>
      </c>
      <c r="J94" s="90">
        <v>803.6</v>
      </c>
      <c r="K94" s="92">
        <f t="shared" si="11"/>
        <v>1987.9999999999998</v>
      </c>
      <c r="L94" s="46">
        <f t="shared" si="12"/>
        <v>308.00000000000006</v>
      </c>
      <c r="M94" s="46">
        <v>851.2</v>
      </c>
      <c r="N94" s="31">
        <f t="shared" si="13"/>
        <v>1985.2</v>
      </c>
      <c r="O94" s="31"/>
      <c r="P94" s="31">
        <f t="shared" si="16"/>
        <v>1654.8000000000002</v>
      </c>
      <c r="Q94" s="31">
        <f t="shared" si="18"/>
        <v>1679.8000000000002</v>
      </c>
      <c r="R94" s="31">
        <f t="shared" si="19"/>
        <v>4281.2</v>
      </c>
      <c r="S94" s="31">
        <f t="shared" si="20"/>
        <v>26320.2</v>
      </c>
      <c r="T94" s="47" t="s">
        <v>45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  <c r="IW94" s="39"/>
      <c r="IX94" s="39"/>
      <c r="IY94" s="39"/>
      <c r="IZ94" s="39"/>
      <c r="JA94" s="39"/>
      <c r="JB94" s="39"/>
      <c r="JC94" s="39"/>
      <c r="JD94" s="39"/>
      <c r="JE94" s="39"/>
      <c r="JF94" s="39"/>
      <c r="JG94" s="39"/>
      <c r="JH94" s="39"/>
      <c r="JI94" s="39"/>
      <c r="JJ94" s="39"/>
      <c r="JK94" s="39"/>
      <c r="JL94" s="39"/>
      <c r="JM94" s="39"/>
      <c r="JN94" s="39"/>
      <c r="JO94" s="39"/>
      <c r="JP94" s="39"/>
      <c r="JQ94" s="39"/>
      <c r="JR94" s="39"/>
      <c r="JS94" s="39"/>
      <c r="JT94" s="39"/>
      <c r="JU94" s="39"/>
      <c r="JV94" s="39"/>
      <c r="JW94" s="39"/>
      <c r="JX94" s="39"/>
      <c r="JY94" s="39"/>
      <c r="JZ94" s="39"/>
      <c r="KA94" s="39"/>
      <c r="KB94" s="39"/>
      <c r="KC94" s="39"/>
      <c r="KD94" s="39"/>
      <c r="KE94" s="39"/>
      <c r="KF94" s="39"/>
      <c r="KG94" s="39"/>
      <c r="KH94" s="39"/>
      <c r="KI94" s="39"/>
      <c r="KJ94" s="39"/>
      <c r="KK94" s="39"/>
      <c r="KL94" s="39"/>
      <c r="KM94" s="39"/>
      <c r="KN94" s="39"/>
      <c r="KO94" s="39"/>
      <c r="KP94" s="39"/>
      <c r="KQ94" s="39"/>
      <c r="KR94" s="39"/>
      <c r="KS94" s="39"/>
      <c r="KT94" s="39"/>
      <c r="KU94" s="39"/>
    </row>
    <row r="95" spans="1:307" s="83" customFormat="1" x14ac:dyDescent="0.25">
      <c r="A95" s="74">
        <v>89</v>
      </c>
      <c r="B95" s="27" t="s">
        <v>875</v>
      </c>
      <c r="C95" s="122" t="s">
        <v>934</v>
      </c>
      <c r="D95" s="95" t="s">
        <v>148</v>
      </c>
      <c r="E95" s="27" t="s">
        <v>37</v>
      </c>
      <c r="F95" s="28" t="s">
        <v>943</v>
      </c>
      <c r="G95" s="29">
        <v>25000</v>
      </c>
      <c r="H95" s="30">
        <v>0</v>
      </c>
      <c r="I95" s="31">
        <v>25</v>
      </c>
      <c r="J95" s="90">
        <v>717.5</v>
      </c>
      <c r="K95" s="92">
        <f t="shared" si="11"/>
        <v>1774.9999999999998</v>
      </c>
      <c r="L95" s="46">
        <f t="shared" si="12"/>
        <v>275</v>
      </c>
      <c r="M95" s="45">
        <v>760</v>
      </c>
      <c r="N95" s="31">
        <f t="shared" si="13"/>
        <v>1772.5000000000002</v>
      </c>
      <c r="O95" s="31"/>
      <c r="P95" s="31">
        <f t="shared" si="16"/>
        <v>1477.5</v>
      </c>
      <c r="Q95" s="31">
        <f t="shared" si="18"/>
        <v>1502.5</v>
      </c>
      <c r="R95" s="31">
        <f>+K95+L95+N95</f>
        <v>3822.5</v>
      </c>
      <c r="S95" s="31">
        <f t="shared" si="20"/>
        <v>23497.5</v>
      </c>
      <c r="T95" s="47" t="s">
        <v>45</v>
      </c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156"/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  <c r="GU95" s="156"/>
      <c r="GV95" s="156"/>
      <c r="GW95" s="156"/>
      <c r="GX95" s="156"/>
      <c r="GY95" s="156"/>
      <c r="GZ95" s="156"/>
      <c r="HA95" s="156"/>
      <c r="HB95" s="156"/>
      <c r="HC95" s="156"/>
      <c r="HD95" s="156"/>
      <c r="HE95" s="156"/>
      <c r="HF95" s="156"/>
      <c r="HG95" s="156"/>
      <c r="HH95" s="156"/>
      <c r="HI95" s="156"/>
      <c r="HJ95" s="156"/>
      <c r="HK95" s="156"/>
      <c r="HL95" s="156"/>
      <c r="HM95" s="156"/>
      <c r="HN95" s="156"/>
      <c r="HO95" s="156"/>
      <c r="HP95" s="156"/>
      <c r="HQ95" s="156"/>
      <c r="HR95" s="156"/>
      <c r="HS95" s="156"/>
      <c r="HT95" s="156"/>
      <c r="HU95" s="156"/>
      <c r="HV95" s="156"/>
      <c r="HW95" s="156"/>
      <c r="HX95" s="156"/>
      <c r="HY95" s="156"/>
      <c r="HZ95" s="156"/>
      <c r="IA95" s="156"/>
      <c r="IB95" s="156"/>
      <c r="IC95" s="156"/>
      <c r="ID95" s="156"/>
      <c r="IE95" s="156"/>
      <c r="IF95" s="156"/>
      <c r="IG95" s="156"/>
      <c r="IH95" s="156"/>
      <c r="II95" s="156"/>
      <c r="IJ95" s="156"/>
      <c r="IK95" s="156"/>
      <c r="IL95" s="156"/>
      <c r="IM95" s="156"/>
      <c r="IN95" s="156"/>
      <c r="IO95" s="156"/>
      <c r="IP95" s="156"/>
      <c r="IQ95" s="156"/>
      <c r="IR95" s="156"/>
      <c r="IS95" s="156"/>
      <c r="IT95" s="156"/>
      <c r="IU95" s="156"/>
      <c r="IV95" s="156"/>
      <c r="IW95" s="156"/>
      <c r="IX95" s="156"/>
      <c r="IY95" s="156"/>
      <c r="IZ95" s="156"/>
      <c r="JA95" s="156"/>
      <c r="JB95" s="156"/>
      <c r="JC95" s="156"/>
      <c r="JD95" s="156"/>
      <c r="JE95" s="156"/>
      <c r="JF95" s="156"/>
      <c r="JG95" s="156"/>
      <c r="JH95" s="156"/>
      <c r="JI95" s="156"/>
      <c r="JJ95" s="156"/>
      <c r="JK95" s="156"/>
      <c r="JL95" s="156"/>
      <c r="JM95" s="156"/>
      <c r="JN95" s="156"/>
      <c r="JO95" s="156"/>
      <c r="JP95" s="156"/>
      <c r="JQ95" s="156"/>
      <c r="JR95" s="156"/>
      <c r="JS95" s="156"/>
      <c r="JT95" s="156"/>
      <c r="JU95" s="156"/>
      <c r="JV95" s="156"/>
      <c r="JW95" s="156"/>
      <c r="JX95" s="156"/>
      <c r="JY95" s="156"/>
      <c r="JZ95" s="156"/>
      <c r="KA95" s="156"/>
      <c r="KB95" s="156"/>
      <c r="KC95" s="156"/>
      <c r="KD95" s="156"/>
      <c r="KE95" s="156"/>
      <c r="KF95" s="156"/>
      <c r="KG95" s="156"/>
      <c r="KH95" s="156"/>
      <c r="KI95" s="156"/>
      <c r="KJ95" s="156"/>
      <c r="KK95" s="156"/>
      <c r="KL95" s="156"/>
      <c r="KM95" s="156"/>
      <c r="KN95" s="156"/>
      <c r="KO95" s="156"/>
      <c r="KP95" s="156"/>
      <c r="KQ95" s="156"/>
      <c r="KR95" s="156"/>
      <c r="KS95" s="156"/>
      <c r="KT95" s="156"/>
      <c r="KU95" s="156"/>
    </row>
    <row r="96" spans="1:307" s="15" customFormat="1" x14ac:dyDescent="0.25">
      <c r="A96" s="74">
        <v>90</v>
      </c>
      <c r="B96" s="27" t="s">
        <v>117</v>
      </c>
      <c r="C96" s="124" t="s">
        <v>934</v>
      </c>
      <c r="D96" s="27" t="s">
        <v>113</v>
      </c>
      <c r="E96" s="48" t="s">
        <v>120</v>
      </c>
      <c r="F96" s="28" t="s">
        <v>942</v>
      </c>
      <c r="G96" s="29">
        <v>63640</v>
      </c>
      <c r="H96" s="29">
        <v>3485.47</v>
      </c>
      <c r="I96" s="31">
        <v>25</v>
      </c>
      <c r="J96" s="90">
        <v>1826.47</v>
      </c>
      <c r="K96" s="92">
        <f t="shared" si="11"/>
        <v>4518.4399999999996</v>
      </c>
      <c r="L96" s="46">
        <f t="shared" si="12"/>
        <v>700.04000000000008</v>
      </c>
      <c r="M96" s="45">
        <v>1934.66</v>
      </c>
      <c r="N96" s="31">
        <f t="shared" si="13"/>
        <v>4512.076</v>
      </c>
      <c r="O96" s="31"/>
      <c r="P96" s="31">
        <f t="shared" si="16"/>
        <v>3761.13</v>
      </c>
      <c r="Q96" s="31">
        <f t="shared" si="18"/>
        <v>7271.5999999999995</v>
      </c>
      <c r="R96" s="31">
        <f t="shared" si="19"/>
        <v>9730.5560000000005</v>
      </c>
      <c r="S96" s="31">
        <f t="shared" si="20"/>
        <v>56368.4</v>
      </c>
      <c r="T96" s="47" t="s">
        <v>45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  <c r="IW96" s="39"/>
      <c r="IX96" s="39"/>
      <c r="IY96" s="39"/>
      <c r="IZ96" s="39"/>
      <c r="JA96" s="39"/>
      <c r="JB96" s="39"/>
      <c r="JC96" s="39"/>
      <c r="JD96" s="39"/>
      <c r="JE96" s="39"/>
      <c r="JF96" s="39"/>
      <c r="JG96" s="39"/>
      <c r="JH96" s="39"/>
      <c r="JI96" s="39"/>
      <c r="JJ96" s="39"/>
      <c r="JK96" s="39"/>
      <c r="JL96" s="39"/>
      <c r="JM96" s="39"/>
      <c r="JN96" s="39"/>
      <c r="JO96" s="39"/>
      <c r="JP96" s="39"/>
      <c r="JQ96" s="39"/>
      <c r="JR96" s="39"/>
      <c r="JS96" s="39"/>
      <c r="JT96" s="39"/>
      <c r="JU96" s="39"/>
      <c r="JV96" s="39"/>
      <c r="JW96" s="39"/>
      <c r="JX96" s="39"/>
      <c r="JY96" s="39"/>
      <c r="JZ96" s="39"/>
      <c r="KA96" s="39"/>
      <c r="KB96" s="39"/>
      <c r="KC96" s="39"/>
      <c r="KD96" s="39"/>
      <c r="KE96" s="39"/>
      <c r="KF96" s="39"/>
      <c r="KG96" s="39"/>
      <c r="KH96" s="39"/>
      <c r="KI96" s="39"/>
      <c r="KJ96" s="39"/>
      <c r="KK96" s="39"/>
      <c r="KL96" s="39"/>
      <c r="KM96" s="39"/>
      <c r="KN96" s="39"/>
      <c r="KO96" s="39"/>
      <c r="KP96" s="39"/>
      <c r="KQ96" s="39"/>
      <c r="KR96" s="39"/>
      <c r="KS96" s="39"/>
      <c r="KT96" s="39"/>
      <c r="KU96" s="39"/>
    </row>
    <row r="97" spans="1:307" s="15" customFormat="1" x14ac:dyDescent="0.25">
      <c r="A97" s="74">
        <v>91</v>
      </c>
      <c r="B97" s="27" t="s">
        <v>114</v>
      </c>
      <c r="C97" s="124" t="s">
        <v>934</v>
      </c>
      <c r="D97" s="27" t="s">
        <v>113</v>
      </c>
      <c r="E97" s="27" t="s">
        <v>120</v>
      </c>
      <c r="F97" s="28" t="s">
        <v>943</v>
      </c>
      <c r="G97" s="29">
        <v>50000</v>
      </c>
      <c r="H97" s="29">
        <v>1854</v>
      </c>
      <c r="I97" s="31">
        <v>25</v>
      </c>
      <c r="J97" s="90">
        <v>1435</v>
      </c>
      <c r="K97" s="92">
        <f t="shared" si="11"/>
        <v>3549.9999999999995</v>
      </c>
      <c r="L97" s="46">
        <f t="shared" si="12"/>
        <v>550</v>
      </c>
      <c r="M97" s="45">
        <v>1520</v>
      </c>
      <c r="N97" s="31">
        <f t="shared" si="13"/>
        <v>3545.0000000000005</v>
      </c>
      <c r="O97" s="31"/>
      <c r="P97" s="31">
        <f t="shared" si="16"/>
        <v>2955</v>
      </c>
      <c r="Q97" s="31">
        <f t="shared" si="18"/>
        <v>4834</v>
      </c>
      <c r="R97" s="31">
        <f t="shared" si="19"/>
        <v>7645</v>
      </c>
      <c r="S97" s="31">
        <f t="shared" si="20"/>
        <v>45166</v>
      </c>
      <c r="T97" s="47" t="s">
        <v>45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  <c r="IW97" s="39"/>
      <c r="IX97" s="39"/>
      <c r="IY97" s="39"/>
      <c r="IZ97" s="39"/>
      <c r="JA97" s="39"/>
      <c r="JB97" s="39"/>
      <c r="JC97" s="39"/>
      <c r="JD97" s="39"/>
      <c r="JE97" s="39"/>
      <c r="JF97" s="39"/>
      <c r="JG97" s="39"/>
      <c r="JH97" s="39"/>
      <c r="JI97" s="39"/>
      <c r="JJ97" s="39"/>
      <c r="JK97" s="39"/>
      <c r="JL97" s="39"/>
      <c r="JM97" s="39"/>
      <c r="JN97" s="39"/>
      <c r="JO97" s="39"/>
      <c r="JP97" s="39"/>
      <c r="JQ97" s="39"/>
      <c r="JR97" s="39"/>
      <c r="JS97" s="39"/>
      <c r="JT97" s="39"/>
      <c r="JU97" s="39"/>
      <c r="JV97" s="39"/>
      <c r="JW97" s="39"/>
      <c r="JX97" s="39"/>
      <c r="JY97" s="39"/>
      <c r="JZ97" s="39"/>
      <c r="KA97" s="39"/>
      <c r="KB97" s="39"/>
      <c r="KC97" s="39"/>
      <c r="KD97" s="39"/>
      <c r="KE97" s="39"/>
      <c r="KF97" s="39"/>
      <c r="KG97" s="39"/>
      <c r="KH97" s="39"/>
      <c r="KI97" s="39"/>
      <c r="KJ97" s="39"/>
      <c r="KK97" s="39"/>
      <c r="KL97" s="39"/>
      <c r="KM97" s="39"/>
      <c r="KN97" s="39"/>
      <c r="KO97" s="39"/>
      <c r="KP97" s="39"/>
      <c r="KQ97" s="39"/>
      <c r="KR97" s="39"/>
      <c r="KS97" s="39"/>
      <c r="KT97" s="39"/>
      <c r="KU97" s="39"/>
    </row>
    <row r="98" spans="1:307" s="17" customFormat="1" ht="15.75" x14ac:dyDescent="0.25">
      <c r="A98" s="74">
        <v>92</v>
      </c>
      <c r="B98" s="27" t="s">
        <v>115</v>
      </c>
      <c r="C98" s="124" t="s">
        <v>934</v>
      </c>
      <c r="D98" s="27" t="s">
        <v>113</v>
      </c>
      <c r="E98" s="27" t="s">
        <v>109</v>
      </c>
      <c r="F98" s="28" t="s">
        <v>943</v>
      </c>
      <c r="G98" s="29">
        <v>35000</v>
      </c>
      <c r="H98" s="30">
        <v>0</v>
      </c>
      <c r="I98" s="31">
        <v>25</v>
      </c>
      <c r="J98" s="90">
        <v>1004.5</v>
      </c>
      <c r="K98" s="92">
        <f t="shared" si="11"/>
        <v>2485</v>
      </c>
      <c r="L98" s="46">
        <f t="shared" si="12"/>
        <v>385.00000000000006</v>
      </c>
      <c r="M98" s="45">
        <v>1064</v>
      </c>
      <c r="N98" s="31">
        <f t="shared" si="13"/>
        <v>2481.5</v>
      </c>
      <c r="O98" s="31"/>
      <c r="P98" s="31">
        <f t="shared" si="16"/>
        <v>2068.5</v>
      </c>
      <c r="Q98" s="31">
        <f t="shared" si="18"/>
        <v>2093.5</v>
      </c>
      <c r="R98" s="31">
        <f t="shared" si="19"/>
        <v>5351.5</v>
      </c>
      <c r="S98" s="31">
        <f t="shared" si="20"/>
        <v>32906.5</v>
      </c>
      <c r="T98" s="47" t="s">
        <v>45</v>
      </c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  <c r="EF98" s="157"/>
      <c r="EG98" s="157"/>
      <c r="EH98" s="157"/>
      <c r="EI98" s="157"/>
      <c r="EJ98" s="157"/>
      <c r="EK98" s="157"/>
      <c r="EL98" s="157"/>
      <c r="EM98" s="157"/>
      <c r="EN98" s="157"/>
      <c r="EO98" s="157"/>
      <c r="EP98" s="157"/>
      <c r="EQ98" s="157"/>
      <c r="ER98" s="157"/>
      <c r="ES98" s="157"/>
      <c r="ET98" s="157"/>
      <c r="EU98" s="157"/>
      <c r="EV98" s="157"/>
      <c r="EW98" s="157"/>
      <c r="EX98" s="157"/>
      <c r="EY98" s="157"/>
      <c r="EZ98" s="157"/>
      <c r="FA98" s="157"/>
      <c r="FB98" s="157"/>
      <c r="FC98" s="157"/>
      <c r="FD98" s="157"/>
      <c r="FE98" s="157"/>
      <c r="FF98" s="157"/>
      <c r="FG98" s="157"/>
      <c r="FH98" s="157"/>
      <c r="FI98" s="157"/>
      <c r="FJ98" s="157"/>
      <c r="FK98" s="157"/>
      <c r="FL98" s="157"/>
      <c r="FM98" s="157"/>
      <c r="FN98" s="157"/>
      <c r="FO98" s="157"/>
      <c r="FP98" s="157"/>
      <c r="FQ98" s="157"/>
      <c r="FR98" s="157"/>
      <c r="FS98" s="157"/>
      <c r="FT98" s="157"/>
      <c r="FU98" s="157"/>
      <c r="FV98" s="157"/>
      <c r="FW98" s="157"/>
      <c r="FX98" s="157"/>
      <c r="FY98" s="157"/>
      <c r="FZ98" s="157"/>
      <c r="GA98" s="157"/>
      <c r="GB98" s="157"/>
      <c r="GC98" s="157"/>
      <c r="GD98" s="157"/>
      <c r="GE98" s="157"/>
      <c r="GF98" s="157"/>
      <c r="GG98" s="157"/>
      <c r="GH98" s="157"/>
      <c r="GI98" s="157"/>
      <c r="GJ98" s="157"/>
      <c r="GK98" s="157"/>
      <c r="GL98" s="157"/>
      <c r="GM98" s="157"/>
      <c r="GN98" s="157"/>
      <c r="GO98" s="157"/>
      <c r="GP98" s="157"/>
      <c r="GQ98" s="157"/>
      <c r="GR98" s="157"/>
      <c r="GS98" s="157"/>
      <c r="GT98" s="157"/>
      <c r="GU98" s="157"/>
      <c r="GV98" s="157"/>
      <c r="GW98" s="157"/>
      <c r="GX98" s="157"/>
      <c r="GY98" s="157"/>
      <c r="GZ98" s="157"/>
      <c r="HA98" s="157"/>
      <c r="HB98" s="157"/>
      <c r="HC98" s="157"/>
      <c r="HD98" s="157"/>
      <c r="HE98" s="157"/>
      <c r="HF98" s="157"/>
      <c r="HG98" s="157"/>
      <c r="HH98" s="157"/>
      <c r="HI98" s="157"/>
      <c r="HJ98" s="157"/>
      <c r="HK98" s="157"/>
      <c r="HL98" s="157"/>
      <c r="HM98" s="157"/>
      <c r="HN98" s="157"/>
      <c r="HO98" s="157"/>
      <c r="HP98" s="157"/>
      <c r="HQ98" s="157"/>
      <c r="HR98" s="157"/>
      <c r="HS98" s="157"/>
      <c r="HT98" s="157"/>
      <c r="HU98" s="157"/>
      <c r="HV98" s="157"/>
      <c r="HW98" s="157"/>
      <c r="HX98" s="157"/>
      <c r="HY98" s="157"/>
      <c r="HZ98" s="157"/>
      <c r="IA98" s="157"/>
      <c r="IB98" s="157"/>
      <c r="IC98" s="157"/>
      <c r="ID98" s="157"/>
      <c r="IE98" s="157"/>
      <c r="IF98" s="157"/>
      <c r="IG98" s="157"/>
      <c r="IH98" s="157"/>
      <c r="II98" s="157"/>
      <c r="IJ98" s="157"/>
      <c r="IK98" s="157"/>
      <c r="IL98" s="157"/>
      <c r="IM98" s="157"/>
      <c r="IN98" s="157"/>
      <c r="IO98" s="157"/>
      <c r="IP98" s="157"/>
      <c r="IQ98" s="157"/>
      <c r="IR98" s="157"/>
      <c r="IS98" s="157"/>
      <c r="IT98" s="157"/>
      <c r="IU98" s="157"/>
      <c r="IV98" s="157"/>
      <c r="IW98" s="157"/>
      <c r="IX98" s="157"/>
      <c r="IY98" s="157"/>
      <c r="IZ98" s="157"/>
      <c r="JA98" s="157"/>
      <c r="JB98" s="157"/>
      <c r="JC98" s="157"/>
      <c r="JD98" s="157"/>
      <c r="JE98" s="157"/>
      <c r="JF98" s="157"/>
      <c r="JG98" s="157"/>
      <c r="JH98" s="157"/>
      <c r="JI98" s="157"/>
      <c r="JJ98" s="157"/>
      <c r="JK98" s="157"/>
      <c r="JL98" s="157"/>
      <c r="JM98" s="157"/>
      <c r="JN98" s="157"/>
      <c r="JO98" s="157"/>
      <c r="JP98" s="157"/>
      <c r="JQ98" s="157"/>
      <c r="JR98" s="157"/>
      <c r="JS98" s="157"/>
      <c r="JT98" s="157"/>
      <c r="JU98" s="157"/>
      <c r="JV98" s="157"/>
      <c r="JW98" s="157"/>
      <c r="JX98" s="157"/>
      <c r="JY98" s="157"/>
      <c r="JZ98" s="157"/>
      <c r="KA98" s="157"/>
      <c r="KB98" s="157"/>
      <c r="KC98" s="157"/>
      <c r="KD98" s="157"/>
      <c r="KE98" s="157"/>
      <c r="KF98" s="157"/>
      <c r="KG98" s="157"/>
      <c r="KH98" s="157"/>
      <c r="KI98" s="157"/>
      <c r="KJ98" s="157"/>
      <c r="KK98" s="157"/>
      <c r="KL98" s="157"/>
      <c r="KM98" s="157"/>
      <c r="KN98" s="157"/>
      <c r="KO98" s="157"/>
      <c r="KP98" s="157"/>
      <c r="KQ98" s="157"/>
      <c r="KR98" s="157"/>
      <c r="KS98" s="157"/>
      <c r="KT98" s="157"/>
      <c r="KU98" s="157"/>
    </row>
    <row r="99" spans="1:307" s="72" customFormat="1" ht="15.75" x14ac:dyDescent="0.25">
      <c r="A99" s="74">
        <v>93</v>
      </c>
      <c r="B99" s="27" t="s">
        <v>1138</v>
      </c>
      <c r="C99" s="124" t="s">
        <v>934</v>
      </c>
      <c r="D99" s="27" t="s">
        <v>113</v>
      </c>
      <c r="E99" s="27" t="s">
        <v>109</v>
      </c>
      <c r="F99" s="28" t="s">
        <v>938</v>
      </c>
      <c r="G99" s="29">
        <v>35000</v>
      </c>
      <c r="H99" s="30">
        <v>0</v>
      </c>
      <c r="I99" s="31">
        <v>25</v>
      </c>
      <c r="J99" s="90">
        <v>1004.5</v>
      </c>
      <c r="K99" s="92">
        <f t="shared" si="11"/>
        <v>2485</v>
      </c>
      <c r="L99" s="46">
        <f t="shared" si="12"/>
        <v>385.00000000000006</v>
      </c>
      <c r="M99" s="45">
        <v>1064</v>
      </c>
      <c r="N99" s="31">
        <f t="shared" si="13"/>
        <v>2481.5</v>
      </c>
      <c r="O99" s="31"/>
      <c r="P99" s="31">
        <f t="shared" si="16"/>
        <v>2068.5</v>
      </c>
      <c r="Q99" s="31">
        <f t="shared" si="18"/>
        <v>2093.5</v>
      </c>
      <c r="R99" s="31">
        <f t="shared" si="19"/>
        <v>5351.5</v>
      </c>
      <c r="S99" s="31">
        <f t="shared" si="20"/>
        <v>32906.5</v>
      </c>
      <c r="T99" s="47" t="s">
        <v>45</v>
      </c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7"/>
      <c r="FF99" s="157"/>
      <c r="FG99" s="157"/>
      <c r="FH99" s="157"/>
      <c r="FI99" s="157"/>
      <c r="FJ99" s="157"/>
      <c r="FK99" s="157"/>
      <c r="FL99" s="157"/>
      <c r="FM99" s="157"/>
      <c r="FN99" s="157"/>
      <c r="FO99" s="157"/>
      <c r="FP99" s="157"/>
      <c r="FQ99" s="157"/>
      <c r="FR99" s="157"/>
      <c r="FS99" s="157"/>
      <c r="FT99" s="157"/>
      <c r="FU99" s="157"/>
      <c r="FV99" s="157"/>
      <c r="FW99" s="157"/>
      <c r="FX99" s="157"/>
      <c r="FY99" s="157"/>
      <c r="FZ99" s="157"/>
      <c r="GA99" s="157"/>
      <c r="GB99" s="157"/>
      <c r="GC99" s="157"/>
      <c r="GD99" s="157"/>
      <c r="GE99" s="157"/>
      <c r="GF99" s="157"/>
      <c r="GG99" s="157"/>
      <c r="GH99" s="157"/>
      <c r="GI99" s="157"/>
      <c r="GJ99" s="157"/>
      <c r="GK99" s="157"/>
      <c r="GL99" s="157"/>
      <c r="GM99" s="157"/>
      <c r="GN99" s="157"/>
      <c r="GO99" s="157"/>
      <c r="GP99" s="157"/>
      <c r="GQ99" s="157"/>
      <c r="GR99" s="157"/>
      <c r="GS99" s="157"/>
      <c r="GT99" s="157"/>
      <c r="GU99" s="157"/>
      <c r="GV99" s="157"/>
      <c r="GW99" s="157"/>
      <c r="GX99" s="157"/>
      <c r="GY99" s="157"/>
      <c r="GZ99" s="157"/>
      <c r="HA99" s="157"/>
      <c r="HB99" s="157"/>
      <c r="HC99" s="157"/>
      <c r="HD99" s="157"/>
      <c r="HE99" s="157"/>
      <c r="HF99" s="157"/>
      <c r="HG99" s="157"/>
      <c r="HH99" s="157"/>
      <c r="HI99" s="157"/>
      <c r="HJ99" s="157"/>
      <c r="HK99" s="157"/>
      <c r="HL99" s="157"/>
      <c r="HM99" s="157"/>
      <c r="HN99" s="157"/>
      <c r="HO99" s="157"/>
      <c r="HP99" s="157"/>
      <c r="HQ99" s="157"/>
      <c r="HR99" s="157"/>
      <c r="HS99" s="157"/>
      <c r="HT99" s="157"/>
      <c r="HU99" s="157"/>
      <c r="HV99" s="157"/>
      <c r="HW99" s="157"/>
      <c r="HX99" s="157"/>
      <c r="HY99" s="157"/>
      <c r="HZ99" s="157"/>
      <c r="IA99" s="157"/>
      <c r="IB99" s="157"/>
      <c r="IC99" s="157"/>
      <c r="ID99" s="157"/>
      <c r="IE99" s="157"/>
      <c r="IF99" s="157"/>
      <c r="IG99" s="157"/>
      <c r="IH99" s="157"/>
      <c r="II99" s="157"/>
      <c r="IJ99" s="157"/>
      <c r="IK99" s="157"/>
      <c r="IL99" s="157"/>
      <c r="IM99" s="157"/>
      <c r="IN99" s="157"/>
      <c r="IO99" s="157"/>
      <c r="IP99" s="157"/>
      <c r="IQ99" s="157"/>
      <c r="IR99" s="157"/>
      <c r="IS99" s="157"/>
      <c r="IT99" s="157"/>
      <c r="IU99" s="157"/>
      <c r="IV99" s="157"/>
      <c r="IW99" s="157"/>
      <c r="IX99" s="157"/>
      <c r="IY99" s="157"/>
      <c r="IZ99" s="157"/>
      <c r="JA99" s="157"/>
      <c r="JB99" s="157"/>
      <c r="JC99" s="157"/>
      <c r="JD99" s="157"/>
      <c r="JE99" s="157"/>
      <c r="JF99" s="157"/>
      <c r="JG99" s="157"/>
      <c r="JH99" s="157"/>
      <c r="JI99" s="157"/>
      <c r="JJ99" s="157"/>
      <c r="JK99" s="157"/>
      <c r="JL99" s="157"/>
      <c r="JM99" s="157"/>
      <c r="JN99" s="157"/>
      <c r="JO99" s="157"/>
      <c r="JP99" s="157"/>
      <c r="JQ99" s="157"/>
      <c r="JR99" s="157"/>
      <c r="JS99" s="157"/>
      <c r="JT99" s="157"/>
      <c r="JU99" s="157"/>
      <c r="JV99" s="157"/>
      <c r="JW99" s="157"/>
      <c r="JX99" s="157"/>
      <c r="JY99" s="157"/>
      <c r="JZ99" s="157"/>
      <c r="KA99" s="157"/>
      <c r="KB99" s="157"/>
      <c r="KC99" s="157"/>
      <c r="KD99" s="157"/>
      <c r="KE99" s="157"/>
      <c r="KF99" s="157"/>
      <c r="KG99" s="157"/>
      <c r="KH99" s="157"/>
      <c r="KI99" s="157"/>
      <c r="KJ99" s="157"/>
      <c r="KK99" s="157"/>
      <c r="KL99" s="157"/>
      <c r="KM99" s="157"/>
      <c r="KN99" s="157"/>
      <c r="KO99" s="157"/>
      <c r="KP99" s="157"/>
      <c r="KQ99" s="157"/>
      <c r="KR99" s="157"/>
      <c r="KS99" s="157"/>
      <c r="KT99" s="157"/>
      <c r="KU99" s="157"/>
    </row>
    <row r="100" spans="1:307" s="15" customFormat="1" x14ac:dyDescent="0.25">
      <c r="A100" s="74">
        <v>94</v>
      </c>
      <c r="B100" s="27" t="s">
        <v>116</v>
      </c>
      <c r="C100" s="124" t="s">
        <v>935</v>
      </c>
      <c r="D100" s="27" t="s">
        <v>113</v>
      </c>
      <c r="E100" s="27" t="s">
        <v>37</v>
      </c>
      <c r="F100" s="28" t="s">
        <v>942</v>
      </c>
      <c r="G100" s="29">
        <v>25000</v>
      </c>
      <c r="H100" s="30">
        <v>0</v>
      </c>
      <c r="I100" s="31">
        <v>25</v>
      </c>
      <c r="J100" s="90">
        <v>717.5</v>
      </c>
      <c r="K100" s="92">
        <f t="shared" si="11"/>
        <v>1774.9999999999998</v>
      </c>
      <c r="L100" s="46">
        <f t="shared" si="12"/>
        <v>275</v>
      </c>
      <c r="M100" s="45">
        <v>760</v>
      </c>
      <c r="N100" s="31">
        <f t="shared" si="13"/>
        <v>1772.5000000000002</v>
      </c>
      <c r="O100" s="31"/>
      <c r="P100" s="31">
        <f t="shared" si="16"/>
        <v>1477.5</v>
      </c>
      <c r="Q100" s="31">
        <f t="shared" si="18"/>
        <v>1502.5</v>
      </c>
      <c r="R100" s="31">
        <f t="shared" si="19"/>
        <v>3822.5</v>
      </c>
      <c r="S100" s="31">
        <f t="shared" si="20"/>
        <v>23497.5</v>
      </c>
      <c r="T100" s="47" t="s">
        <v>45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39"/>
      <c r="KJ100" s="39"/>
      <c r="KK100" s="39"/>
      <c r="KL100" s="39"/>
      <c r="KM100" s="39"/>
      <c r="KN100" s="39"/>
      <c r="KO100" s="39"/>
      <c r="KP100" s="39"/>
      <c r="KQ100" s="39"/>
      <c r="KR100" s="39"/>
      <c r="KS100" s="39"/>
      <c r="KT100" s="39"/>
      <c r="KU100" s="39"/>
    </row>
    <row r="101" spans="1:307" s="15" customFormat="1" x14ac:dyDescent="0.25">
      <c r="A101" s="74">
        <v>95</v>
      </c>
      <c r="B101" s="27" t="s">
        <v>294</v>
      </c>
      <c r="C101" s="124" t="s">
        <v>934</v>
      </c>
      <c r="D101" s="27" t="s">
        <v>292</v>
      </c>
      <c r="E101" s="27" t="s">
        <v>296</v>
      </c>
      <c r="F101" s="28" t="s">
        <v>943</v>
      </c>
      <c r="G101" s="29">
        <v>67500</v>
      </c>
      <c r="H101" s="29">
        <v>4211.84</v>
      </c>
      <c r="I101" s="31">
        <v>25</v>
      </c>
      <c r="J101" s="90">
        <v>1937.25</v>
      </c>
      <c r="K101" s="92">
        <f t="shared" si="11"/>
        <v>4792.5</v>
      </c>
      <c r="L101" s="46">
        <f t="shared" si="12"/>
        <v>742.50000000000011</v>
      </c>
      <c r="M101" s="45">
        <v>2052</v>
      </c>
      <c r="N101" s="31">
        <f t="shared" si="13"/>
        <v>4785.75</v>
      </c>
      <c r="O101" s="31"/>
      <c r="P101" s="31">
        <f t="shared" si="16"/>
        <v>3989.25</v>
      </c>
      <c r="Q101" s="31">
        <f t="shared" si="18"/>
        <v>8226.09</v>
      </c>
      <c r="R101" s="31">
        <f t="shared" si="19"/>
        <v>10320.75</v>
      </c>
      <c r="S101" s="31">
        <f t="shared" si="20"/>
        <v>59273.91</v>
      </c>
      <c r="T101" s="47" t="s">
        <v>45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  <c r="IW101" s="39"/>
      <c r="IX101" s="39"/>
      <c r="IY101" s="39"/>
      <c r="IZ101" s="39"/>
      <c r="JA101" s="39"/>
      <c r="JB101" s="39"/>
      <c r="JC101" s="39"/>
      <c r="JD101" s="39"/>
      <c r="JE101" s="39"/>
      <c r="JF101" s="39"/>
      <c r="JG101" s="39"/>
      <c r="JH101" s="39"/>
      <c r="JI101" s="39"/>
      <c r="JJ101" s="39"/>
      <c r="JK101" s="39"/>
      <c r="JL101" s="39"/>
      <c r="JM101" s="39"/>
      <c r="JN101" s="39"/>
      <c r="JO101" s="39"/>
      <c r="JP101" s="39"/>
      <c r="JQ101" s="39"/>
      <c r="JR101" s="39"/>
      <c r="JS101" s="39"/>
      <c r="JT101" s="39"/>
      <c r="JU101" s="39"/>
      <c r="JV101" s="39"/>
      <c r="JW101" s="39"/>
      <c r="JX101" s="39"/>
      <c r="JY101" s="39"/>
      <c r="JZ101" s="39"/>
      <c r="KA101" s="39"/>
      <c r="KB101" s="39"/>
      <c r="KC101" s="39"/>
      <c r="KD101" s="39"/>
      <c r="KE101" s="39"/>
      <c r="KF101" s="39"/>
      <c r="KG101" s="39"/>
      <c r="KH101" s="39"/>
      <c r="KI101" s="39"/>
      <c r="KJ101" s="39"/>
      <c r="KK101" s="39"/>
      <c r="KL101" s="39"/>
      <c r="KM101" s="39"/>
      <c r="KN101" s="39"/>
      <c r="KO101" s="39"/>
      <c r="KP101" s="39"/>
      <c r="KQ101" s="39"/>
      <c r="KR101" s="39"/>
      <c r="KS101" s="39"/>
      <c r="KT101" s="39"/>
      <c r="KU101" s="39"/>
    </row>
    <row r="102" spans="1:307" s="15" customFormat="1" x14ac:dyDescent="0.25">
      <c r="A102" s="74">
        <v>96</v>
      </c>
      <c r="B102" s="27" t="s">
        <v>293</v>
      </c>
      <c r="C102" s="124" t="s">
        <v>934</v>
      </c>
      <c r="D102" s="27" t="s">
        <v>292</v>
      </c>
      <c r="E102" s="27" t="s">
        <v>101</v>
      </c>
      <c r="F102" s="28" t="s">
        <v>943</v>
      </c>
      <c r="G102" s="29">
        <v>35000</v>
      </c>
      <c r="H102" s="30">
        <v>0</v>
      </c>
      <c r="I102" s="31">
        <v>25</v>
      </c>
      <c r="J102" s="90">
        <v>1004.5</v>
      </c>
      <c r="K102" s="92">
        <f t="shared" si="11"/>
        <v>2485</v>
      </c>
      <c r="L102" s="46">
        <f t="shared" si="12"/>
        <v>385.00000000000006</v>
      </c>
      <c r="M102" s="45">
        <v>1064</v>
      </c>
      <c r="N102" s="31">
        <f t="shared" si="13"/>
        <v>2481.5</v>
      </c>
      <c r="O102" s="31"/>
      <c r="P102" s="31">
        <f t="shared" si="16"/>
        <v>2068.5</v>
      </c>
      <c r="Q102" s="31">
        <f t="shared" si="18"/>
        <v>2093.5</v>
      </c>
      <c r="R102" s="31">
        <f t="shared" si="19"/>
        <v>5351.5</v>
      </c>
      <c r="S102" s="31">
        <f t="shared" si="20"/>
        <v>32906.5</v>
      </c>
      <c r="T102" s="47" t="s">
        <v>45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</row>
    <row r="103" spans="1:307" s="15" customFormat="1" x14ac:dyDescent="0.25">
      <c r="A103" s="74">
        <v>97</v>
      </c>
      <c r="B103" s="27" t="s">
        <v>299</v>
      </c>
      <c r="C103" s="124" t="s">
        <v>934</v>
      </c>
      <c r="D103" s="27" t="s">
        <v>297</v>
      </c>
      <c r="E103" s="27" t="s">
        <v>301</v>
      </c>
      <c r="F103" s="28" t="s">
        <v>942</v>
      </c>
      <c r="G103" s="29">
        <v>61000</v>
      </c>
      <c r="H103" s="90">
        <v>3331.76</v>
      </c>
      <c r="I103" s="31">
        <v>25</v>
      </c>
      <c r="J103" s="90">
        <v>1750.7</v>
      </c>
      <c r="K103" s="92">
        <f t="shared" si="11"/>
        <v>4331</v>
      </c>
      <c r="L103" s="46">
        <f t="shared" si="12"/>
        <v>671.00000000000011</v>
      </c>
      <c r="M103" s="45">
        <v>1854.4</v>
      </c>
      <c r="N103" s="31">
        <f t="shared" si="13"/>
        <v>4324.9000000000005</v>
      </c>
      <c r="O103" s="31"/>
      <c r="P103" s="31">
        <f t="shared" si="16"/>
        <v>3605.1000000000004</v>
      </c>
      <c r="Q103" s="31">
        <f t="shared" si="18"/>
        <v>6961.8600000000006</v>
      </c>
      <c r="R103" s="31">
        <f t="shared" si="19"/>
        <v>9326.9000000000015</v>
      </c>
      <c r="S103" s="31">
        <f t="shared" si="20"/>
        <v>54038.14</v>
      </c>
      <c r="T103" s="47" t="s">
        <v>45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</row>
    <row r="104" spans="1:307" s="15" customFormat="1" x14ac:dyDescent="0.25">
      <c r="A104" s="74">
        <v>98</v>
      </c>
      <c r="B104" s="27" t="s">
        <v>298</v>
      </c>
      <c r="C104" s="124" t="s">
        <v>935</v>
      </c>
      <c r="D104" s="27" t="s">
        <v>297</v>
      </c>
      <c r="E104" s="27" t="s">
        <v>300</v>
      </c>
      <c r="F104" s="28" t="s">
        <v>943</v>
      </c>
      <c r="G104" s="29">
        <v>55000</v>
      </c>
      <c r="H104" s="90">
        <v>2302.36</v>
      </c>
      <c r="I104" s="31">
        <v>25</v>
      </c>
      <c r="J104" s="90">
        <v>1578.5</v>
      </c>
      <c r="K104" s="92">
        <f t="shared" si="11"/>
        <v>3904.9999999999995</v>
      </c>
      <c r="L104" s="46">
        <f t="shared" si="12"/>
        <v>605.00000000000011</v>
      </c>
      <c r="M104" s="45">
        <v>1672</v>
      </c>
      <c r="N104" s="31">
        <f t="shared" si="13"/>
        <v>3899.5000000000005</v>
      </c>
      <c r="O104" s="31"/>
      <c r="P104" s="31">
        <f t="shared" si="16"/>
        <v>3250.5</v>
      </c>
      <c r="Q104" s="31">
        <f t="shared" si="18"/>
        <v>5577.8600000000006</v>
      </c>
      <c r="R104" s="31">
        <f t="shared" si="19"/>
        <v>8409.5</v>
      </c>
      <c r="S104" s="31">
        <f t="shared" si="20"/>
        <v>49422.14</v>
      </c>
      <c r="T104" s="47" t="s">
        <v>45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</row>
    <row r="105" spans="1:307" s="15" customFormat="1" x14ac:dyDescent="0.25">
      <c r="A105" s="74">
        <v>99</v>
      </c>
      <c r="B105" s="27" t="s">
        <v>304</v>
      </c>
      <c r="C105" s="124" t="s">
        <v>935</v>
      </c>
      <c r="D105" s="27" t="s">
        <v>305</v>
      </c>
      <c r="E105" s="27" t="s">
        <v>306</v>
      </c>
      <c r="F105" s="28" t="s">
        <v>942</v>
      </c>
      <c r="G105" s="29">
        <v>60000</v>
      </c>
      <c r="H105" s="29">
        <v>3486.68</v>
      </c>
      <c r="I105" s="31">
        <v>25</v>
      </c>
      <c r="J105" s="90">
        <v>1722</v>
      </c>
      <c r="K105" s="92">
        <f t="shared" si="11"/>
        <v>4260</v>
      </c>
      <c r="L105" s="46">
        <f t="shared" si="12"/>
        <v>660.00000000000011</v>
      </c>
      <c r="M105" s="45">
        <v>1824</v>
      </c>
      <c r="N105" s="31">
        <f t="shared" si="13"/>
        <v>4254</v>
      </c>
      <c r="O105" s="31"/>
      <c r="P105" s="31">
        <f t="shared" si="16"/>
        <v>3546</v>
      </c>
      <c r="Q105" s="31">
        <f t="shared" si="18"/>
        <v>7057.68</v>
      </c>
      <c r="R105" s="31">
        <f t="shared" si="19"/>
        <v>9174</v>
      </c>
      <c r="S105" s="31">
        <f t="shared" si="20"/>
        <v>52942.32</v>
      </c>
      <c r="T105" s="47" t="s">
        <v>45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</row>
    <row r="106" spans="1:307" s="15" customFormat="1" x14ac:dyDescent="0.25">
      <c r="A106" s="74">
        <v>100</v>
      </c>
      <c r="B106" s="27" t="s">
        <v>303</v>
      </c>
      <c r="C106" s="124" t="s">
        <v>935</v>
      </c>
      <c r="D106" s="27" t="s">
        <v>305</v>
      </c>
      <c r="E106" s="27" t="s">
        <v>306</v>
      </c>
      <c r="F106" s="28" t="s">
        <v>942</v>
      </c>
      <c r="G106" s="29">
        <v>60000</v>
      </c>
      <c r="H106" s="29">
        <v>3143.58</v>
      </c>
      <c r="I106" s="31">
        <v>25</v>
      </c>
      <c r="J106" s="90">
        <v>1722</v>
      </c>
      <c r="K106" s="92">
        <f t="shared" si="11"/>
        <v>4260</v>
      </c>
      <c r="L106" s="46">
        <f t="shared" si="12"/>
        <v>660.00000000000011</v>
      </c>
      <c r="M106" s="45">
        <v>1824</v>
      </c>
      <c r="N106" s="31">
        <f t="shared" si="13"/>
        <v>4254</v>
      </c>
      <c r="O106" s="31"/>
      <c r="P106" s="31">
        <f t="shared" si="16"/>
        <v>3546</v>
      </c>
      <c r="Q106" s="31">
        <f t="shared" si="18"/>
        <v>6714.58</v>
      </c>
      <c r="R106" s="31">
        <f t="shared" si="19"/>
        <v>9174</v>
      </c>
      <c r="S106" s="31">
        <f t="shared" si="20"/>
        <v>53285.42</v>
      </c>
      <c r="T106" s="47" t="s">
        <v>45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</row>
    <row r="107" spans="1:307" s="15" customFormat="1" x14ac:dyDescent="0.25">
      <c r="A107" s="74">
        <v>101</v>
      </c>
      <c r="B107" s="27" t="s">
        <v>302</v>
      </c>
      <c r="C107" s="124" t="s">
        <v>935</v>
      </c>
      <c r="D107" s="27" t="s">
        <v>305</v>
      </c>
      <c r="E107" s="27" t="s">
        <v>300</v>
      </c>
      <c r="F107" s="28" t="s">
        <v>943</v>
      </c>
      <c r="G107" s="29">
        <v>46000</v>
      </c>
      <c r="H107" s="29">
        <v>1289.46</v>
      </c>
      <c r="I107" s="31">
        <v>25</v>
      </c>
      <c r="J107" s="90">
        <v>1320.2</v>
      </c>
      <c r="K107" s="92">
        <f t="shared" si="11"/>
        <v>3265.9999999999995</v>
      </c>
      <c r="L107" s="46">
        <f t="shared" si="12"/>
        <v>506.00000000000006</v>
      </c>
      <c r="M107" s="45">
        <v>1398.4</v>
      </c>
      <c r="N107" s="31">
        <f t="shared" si="13"/>
        <v>3261.4</v>
      </c>
      <c r="O107" s="31"/>
      <c r="P107" s="31">
        <f t="shared" si="16"/>
        <v>2718.6000000000004</v>
      </c>
      <c r="Q107" s="31">
        <f t="shared" si="18"/>
        <v>4033.06</v>
      </c>
      <c r="R107" s="31">
        <f t="shared" si="19"/>
        <v>7033.4</v>
      </c>
      <c r="S107" s="31">
        <f t="shared" si="20"/>
        <v>41966.94</v>
      </c>
      <c r="T107" s="47" t="s">
        <v>45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</row>
    <row r="108" spans="1:307" s="15" customFormat="1" x14ac:dyDescent="0.25">
      <c r="A108" s="74">
        <v>102</v>
      </c>
      <c r="B108" s="27" t="s">
        <v>318</v>
      </c>
      <c r="C108" s="124" t="s">
        <v>934</v>
      </c>
      <c r="D108" s="27" t="s">
        <v>317</v>
      </c>
      <c r="E108" s="27" t="s">
        <v>37</v>
      </c>
      <c r="F108" s="28" t="s">
        <v>942</v>
      </c>
      <c r="G108" s="29">
        <v>35000</v>
      </c>
      <c r="H108" s="30">
        <v>0</v>
      </c>
      <c r="I108" s="31">
        <v>25</v>
      </c>
      <c r="J108" s="90">
        <v>1004.5</v>
      </c>
      <c r="K108" s="92">
        <f t="shared" si="11"/>
        <v>2485</v>
      </c>
      <c r="L108" s="46">
        <f t="shared" si="12"/>
        <v>385.00000000000006</v>
      </c>
      <c r="M108" s="45">
        <v>1064</v>
      </c>
      <c r="N108" s="31">
        <f t="shared" si="13"/>
        <v>2481.5</v>
      </c>
      <c r="O108" s="31"/>
      <c r="P108" s="31">
        <f t="shared" si="16"/>
        <v>2068.5</v>
      </c>
      <c r="Q108" s="31">
        <f t="shared" si="18"/>
        <v>2093.5</v>
      </c>
      <c r="R108" s="31">
        <f t="shared" si="19"/>
        <v>5351.5</v>
      </c>
      <c r="S108" s="31">
        <f t="shared" si="20"/>
        <v>32906.5</v>
      </c>
      <c r="T108" s="47" t="s">
        <v>45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</row>
    <row r="109" spans="1:307" s="15" customFormat="1" x14ac:dyDescent="0.25">
      <c r="A109" s="74">
        <v>103</v>
      </c>
      <c r="B109" s="27" t="s">
        <v>309</v>
      </c>
      <c r="C109" s="124" t="s">
        <v>935</v>
      </c>
      <c r="D109" s="27" t="s">
        <v>307</v>
      </c>
      <c r="E109" s="27" t="s">
        <v>121</v>
      </c>
      <c r="F109" s="28" t="s">
        <v>943</v>
      </c>
      <c r="G109" s="29">
        <v>80000</v>
      </c>
      <c r="H109" s="29">
        <v>6972</v>
      </c>
      <c r="I109" s="31">
        <v>25</v>
      </c>
      <c r="J109" s="90">
        <v>2296</v>
      </c>
      <c r="K109" s="92">
        <f t="shared" si="11"/>
        <v>5679.9999999999991</v>
      </c>
      <c r="L109" s="46">
        <f t="shared" si="12"/>
        <v>880.00000000000011</v>
      </c>
      <c r="M109" s="45">
        <v>2432</v>
      </c>
      <c r="N109" s="31">
        <f t="shared" si="13"/>
        <v>5672</v>
      </c>
      <c r="O109" s="31"/>
      <c r="P109" s="31">
        <f t="shared" si="16"/>
        <v>4728</v>
      </c>
      <c r="Q109" s="31">
        <f t="shared" si="18"/>
        <v>11725</v>
      </c>
      <c r="R109" s="31">
        <f t="shared" si="19"/>
        <v>12232</v>
      </c>
      <c r="S109" s="31">
        <f t="shared" si="20"/>
        <v>68275</v>
      </c>
      <c r="T109" s="47" t="s">
        <v>45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</row>
    <row r="110" spans="1:307" s="15" customFormat="1" x14ac:dyDescent="0.25">
      <c r="A110" s="74">
        <v>104</v>
      </c>
      <c r="B110" s="27" t="s">
        <v>312</v>
      </c>
      <c r="C110" s="124" t="s">
        <v>935</v>
      </c>
      <c r="D110" s="27" t="s">
        <v>307</v>
      </c>
      <c r="E110" s="27" t="s">
        <v>315</v>
      </c>
      <c r="F110" s="28" t="s">
        <v>942</v>
      </c>
      <c r="G110" s="29">
        <v>46000</v>
      </c>
      <c r="H110" s="90">
        <v>1289.46</v>
      </c>
      <c r="I110" s="31">
        <v>25</v>
      </c>
      <c r="J110" s="90">
        <v>1320.2</v>
      </c>
      <c r="K110" s="92">
        <f t="shared" si="11"/>
        <v>3265.9999999999995</v>
      </c>
      <c r="L110" s="46">
        <f t="shared" si="12"/>
        <v>506.00000000000006</v>
      </c>
      <c r="M110" s="45">
        <v>1398.4</v>
      </c>
      <c r="N110" s="31">
        <f t="shared" si="13"/>
        <v>3261.4</v>
      </c>
      <c r="O110" s="31"/>
      <c r="P110" s="31">
        <f t="shared" si="16"/>
        <v>2718.6000000000004</v>
      </c>
      <c r="Q110" s="31">
        <f t="shared" si="18"/>
        <v>4033.06</v>
      </c>
      <c r="R110" s="31">
        <f t="shared" si="19"/>
        <v>7033.4</v>
      </c>
      <c r="S110" s="31">
        <f t="shared" si="20"/>
        <v>41966.94</v>
      </c>
      <c r="T110" s="47" t="s">
        <v>45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/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/>
      <c r="KN110" s="39"/>
      <c r="KO110" s="39"/>
      <c r="KP110" s="39"/>
      <c r="KQ110" s="39"/>
      <c r="KR110" s="39"/>
      <c r="KS110" s="39"/>
      <c r="KT110" s="39"/>
      <c r="KU110" s="39"/>
    </row>
    <row r="111" spans="1:307" s="15" customFormat="1" x14ac:dyDescent="0.25">
      <c r="A111" s="74">
        <v>105</v>
      </c>
      <c r="B111" s="27" t="s">
        <v>308</v>
      </c>
      <c r="C111" s="124" t="s">
        <v>935</v>
      </c>
      <c r="D111" s="27" t="s">
        <v>307</v>
      </c>
      <c r="E111" s="27" t="s">
        <v>315</v>
      </c>
      <c r="F111" s="28" t="s">
        <v>942</v>
      </c>
      <c r="G111" s="29">
        <v>35000</v>
      </c>
      <c r="H111" s="30">
        <v>0</v>
      </c>
      <c r="I111" s="31">
        <v>25</v>
      </c>
      <c r="J111" s="90">
        <v>1004.5</v>
      </c>
      <c r="K111" s="92">
        <f t="shared" si="11"/>
        <v>2485</v>
      </c>
      <c r="L111" s="46">
        <f t="shared" si="12"/>
        <v>385.00000000000006</v>
      </c>
      <c r="M111" s="45">
        <v>1064</v>
      </c>
      <c r="N111" s="31">
        <f t="shared" si="13"/>
        <v>2481.5</v>
      </c>
      <c r="O111" s="31"/>
      <c r="P111" s="31">
        <f t="shared" si="16"/>
        <v>2068.5</v>
      </c>
      <c r="Q111" s="31">
        <f t="shared" si="18"/>
        <v>2093.5</v>
      </c>
      <c r="R111" s="31">
        <f t="shared" si="19"/>
        <v>5351.5</v>
      </c>
      <c r="S111" s="31">
        <f t="shared" si="20"/>
        <v>32906.5</v>
      </c>
      <c r="T111" s="47" t="s">
        <v>45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/>
      <c r="JM111" s="39"/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/>
      <c r="KN111" s="39"/>
      <c r="KO111" s="39"/>
      <c r="KP111" s="39"/>
      <c r="KQ111" s="39"/>
      <c r="KR111" s="39"/>
      <c r="KS111" s="39"/>
      <c r="KT111" s="39"/>
      <c r="KU111" s="39"/>
    </row>
    <row r="112" spans="1:307" s="15" customFormat="1" x14ac:dyDescent="0.25">
      <c r="A112" s="74">
        <v>106</v>
      </c>
      <c r="B112" s="27" t="s">
        <v>313</v>
      </c>
      <c r="C112" s="124" t="s">
        <v>935</v>
      </c>
      <c r="D112" s="27" t="s">
        <v>307</v>
      </c>
      <c r="E112" s="27" t="s">
        <v>315</v>
      </c>
      <c r="F112" s="28" t="s">
        <v>942</v>
      </c>
      <c r="G112" s="29">
        <v>35000</v>
      </c>
      <c r="H112" s="30">
        <v>0</v>
      </c>
      <c r="I112" s="31">
        <v>25</v>
      </c>
      <c r="J112" s="90">
        <v>1004.5</v>
      </c>
      <c r="K112" s="92">
        <f t="shared" si="11"/>
        <v>2485</v>
      </c>
      <c r="L112" s="46">
        <f t="shared" si="12"/>
        <v>385.00000000000006</v>
      </c>
      <c r="M112" s="45">
        <v>1064</v>
      </c>
      <c r="N112" s="31">
        <f t="shared" si="13"/>
        <v>2481.5</v>
      </c>
      <c r="O112" s="31"/>
      <c r="P112" s="31">
        <f t="shared" si="16"/>
        <v>2068.5</v>
      </c>
      <c r="Q112" s="31">
        <f t="shared" si="18"/>
        <v>2093.5</v>
      </c>
      <c r="R112" s="31">
        <f t="shared" si="19"/>
        <v>5351.5</v>
      </c>
      <c r="S112" s="31">
        <f t="shared" si="20"/>
        <v>32906.5</v>
      </c>
      <c r="T112" s="47" t="s">
        <v>45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</row>
    <row r="113" spans="1:307" s="15" customFormat="1" x14ac:dyDescent="0.25">
      <c r="A113" s="74">
        <v>107</v>
      </c>
      <c r="B113" s="27" t="s">
        <v>314</v>
      </c>
      <c r="C113" s="124" t="s">
        <v>935</v>
      </c>
      <c r="D113" s="27" t="s">
        <v>307</v>
      </c>
      <c r="E113" s="27" t="s">
        <v>315</v>
      </c>
      <c r="F113" s="28" t="s">
        <v>942</v>
      </c>
      <c r="G113" s="29">
        <v>35000</v>
      </c>
      <c r="H113" s="30">
        <v>0</v>
      </c>
      <c r="I113" s="31">
        <v>25</v>
      </c>
      <c r="J113" s="90">
        <v>1004.5</v>
      </c>
      <c r="K113" s="92">
        <f t="shared" si="11"/>
        <v>2485</v>
      </c>
      <c r="L113" s="46">
        <f t="shared" si="12"/>
        <v>385.00000000000006</v>
      </c>
      <c r="M113" s="45">
        <v>1064</v>
      </c>
      <c r="N113" s="31">
        <f t="shared" si="13"/>
        <v>2481.5</v>
      </c>
      <c r="O113" s="31"/>
      <c r="P113" s="31">
        <f t="shared" si="16"/>
        <v>2068.5</v>
      </c>
      <c r="Q113" s="31">
        <f t="shared" si="18"/>
        <v>2093.5</v>
      </c>
      <c r="R113" s="31">
        <f t="shared" si="19"/>
        <v>5351.5</v>
      </c>
      <c r="S113" s="31">
        <f t="shared" si="20"/>
        <v>32906.5</v>
      </c>
      <c r="T113" s="47" t="s">
        <v>45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  <c r="IW113" s="39"/>
      <c r="IX113" s="39"/>
      <c r="IY113" s="39"/>
      <c r="IZ113" s="39"/>
      <c r="JA113" s="39"/>
      <c r="JB113" s="39"/>
      <c r="JC113" s="39"/>
      <c r="JD113" s="39"/>
      <c r="JE113" s="39"/>
      <c r="JF113" s="39"/>
      <c r="JG113" s="39"/>
      <c r="JH113" s="39"/>
      <c r="JI113" s="39"/>
      <c r="JJ113" s="39"/>
      <c r="JK113" s="39"/>
      <c r="JL113" s="39"/>
      <c r="JM113" s="39"/>
      <c r="JN113" s="39"/>
      <c r="JO113" s="39"/>
      <c r="JP113" s="39"/>
      <c r="JQ113" s="39"/>
      <c r="JR113" s="39"/>
      <c r="JS113" s="39"/>
      <c r="JT113" s="39"/>
      <c r="JU113" s="39"/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39"/>
      <c r="KH113" s="39"/>
      <c r="KI113" s="39"/>
      <c r="KJ113" s="39"/>
      <c r="KK113" s="39"/>
      <c r="KL113" s="39"/>
      <c r="KM113" s="39"/>
      <c r="KN113" s="39"/>
      <c r="KO113" s="39"/>
      <c r="KP113" s="39"/>
      <c r="KQ113" s="39"/>
      <c r="KR113" s="39"/>
      <c r="KS113" s="39"/>
      <c r="KT113" s="39"/>
      <c r="KU113" s="39"/>
    </row>
    <row r="114" spans="1:307" s="15" customFormat="1" x14ac:dyDescent="0.25">
      <c r="A114" s="74">
        <v>108</v>
      </c>
      <c r="B114" s="27" t="s">
        <v>311</v>
      </c>
      <c r="C114" s="124" t="s">
        <v>934</v>
      </c>
      <c r="D114" s="27" t="s">
        <v>307</v>
      </c>
      <c r="E114" s="27" t="s">
        <v>316</v>
      </c>
      <c r="F114" s="28" t="s">
        <v>942</v>
      </c>
      <c r="G114" s="29">
        <v>46000</v>
      </c>
      <c r="H114" s="90">
        <v>1289.46</v>
      </c>
      <c r="I114" s="31">
        <v>25</v>
      </c>
      <c r="J114" s="90">
        <v>1320.2</v>
      </c>
      <c r="K114" s="92">
        <f t="shared" si="11"/>
        <v>3265.9999999999995</v>
      </c>
      <c r="L114" s="46">
        <f t="shared" si="12"/>
        <v>506.00000000000006</v>
      </c>
      <c r="M114" s="45">
        <v>1398.4</v>
      </c>
      <c r="N114" s="31">
        <f t="shared" si="13"/>
        <v>3261.4</v>
      </c>
      <c r="O114" s="31"/>
      <c r="P114" s="31">
        <f t="shared" si="16"/>
        <v>2718.6000000000004</v>
      </c>
      <c r="Q114" s="31">
        <f t="shared" si="18"/>
        <v>4033.06</v>
      </c>
      <c r="R114" s="31">
        <f t="shared" si="19"/>
        <v>7033.4</v>
      </c>
      <c r="S114" s="31">
        <f t="shared" si="20"/>
        <v>41966.94</v>
      </c>
      <c r="T114" s="47" t="s">
        <v>45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  <c r="IW114" s="39"/>
      <c r="IX114" s="39"/>
      <c r="IY114" s="39"/>
      <c r="IZ114" s="39"/>
      <c r="JA114" s="39"/>
      <c r="JB114" s="39"/>
      <c r="JC114" s="39"/>
      <c r="JD114" s="39"/>
      <c r="JE114" s="39"/>
      <c r="JF114" s="39"/>
      <c r="JG114" s="39"/>
      <c r="JH114" s="39"/>
      <c r="JI114" s="39"/>
      <c r="JJ114" s="39"/>
      <c r="JK114" s="39"/>
      <c r="JL114" s="39"/>
      <c r="JM114" s="39"/>
      <c r="JN114" s="39"/>
      <c r="JO114" s="39"/>
      <c r="JP114" s="39"/>
      <c r="JQ114" s="39"/>
      <c r="JR114" s="39"/>
      <c r="JS114" s="39"/>
      <c r="JT114" s="39"/>
      <c r="JU114" s="39"/>
      <c r="JV114" s="39"/>
      <c r="JW114" s="39"/>
      <c r="JX114" s="39"/>
      <c r="JY114" s="39"/>
      <c r="JZ114" s="39"/>
      <c r="KA114" s="39"/>
      <c r="KB114" s="39"/>
      <c r="KC114" s="39"/>
      <c r="KD114" s="39"/>
      <c r="KE114" s="39"/>
      <c r="KF114" s="39"/>
      <c r="KG114" s="39"/>
      <c r="KH114" s="39"/>
      <c r="KI114" s="39"/>
      <c r="KJ114" s="39"/>
      <c r="KK114" s="39"/>
      <c r="KL114" s="39"/>
      <c r="KM114" s="39"/>
      <c r="KN114" s="39"/>
      <c r="KO114" s="39"/>
      <c r="KP114" s="39"/>
      <c r="KQ114" s="39"/>
      <c r="KR114" s="39"/>
      <c r="KS114" s="39"/>
      <c r="KT114" s="39"/>
      <c r="KU114" s="39"/>
    </row>
    <row r="115" spans="1:307" s="15" customFormat="1" x14ac:dyDescent="0.25">
      <c r="A115" s="74">
        <v>109</v>
      </c>
      <c r="B115" s="27" t="s">
        <v>51</v>
      </c>
      <c r="C115" s="122" t="s">
        <v>934</v>
      </c>
      <c r="D115" s="27" t="s">
        <v>46</v>
      </c>
      <c r="E115" s="27" t="s">
        <v>67</v>
      </c>
      <c r="F115" s="28" t="s">
        <v>943</v>
      </c>
      <c r="G115" s="29">
        <v>25000</v>
      </c>
      <c r="H115" s="30">
        <v>0</v>
      </c>
      <c r="I115" s="31">
        <v>25</v>
      </c>
      <c r="J115" s="90">
        <v>717.5</v>
      </c>
      <c r="K115" s="92">
        <f t="shared" si="11"/>
        <v>1774.9999999999998</v>
      </c>
      <c r="L115" s="46">
        <f t="shared" si="12"/>
        <v>275</v>
      </c>
      <c r="M115" s="45">
        <v>760</v>
      </c>
      <c r="N115" s="31">
        <f t="shared" si="13"/>
        <v>1772.5000000000002</v>
      </c>
      <c r="O115" s="31"/>
      <c r="P115" s="31">
        <f t="shared" si="16"/>
        <v>1477.5</v>
      </c>
      <c r="Q115" s="31">
        <f t="shared" si="18"/>
        <v>1502.5</v>
      </c>
      <c r="R115" s="31">
        <f t="shared" si="19"/>
        <v>3822.5</v>
      </c>
      <c r="S115" s="31">
        <f t="shared" si="20"/>
        <v>23497.5</v>
      </c>
      <c r="T115" s="47" t="s">
        <v>45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  <c r="IV115" s="39"/>
      <c r="IW115" s="39"/>
      <c r="IX115" s="39"/>
      <c r="IY115" s="39"/>
      <c r="IZ115" s="39"/>
      <c r="JA115" s="39"/>
      <c r="JB115" s="39"/>
      <c r="JC115" s="39"/>
      <c r="JD115" s="39"/>
      <c r="JE115" s="39"/>
      <c r="JF115" s="39"/>
      <c r="JG115" s="39"/>
      <c r="JH115" s="39"/>
      <c r="JI115" s="39"/>
      <c r="JJ115" s="39"/>
      <c r="JK115" s="39"/>
      <c r="JL115" s="39"/>
      <c r="JM115" s="39"/>
      <c r="JN115" s="39"/>
      <c r="JO115" s="39"/>
      <c r="JP115" s="39"/>
      <c r="JQ115" s="39"/>
      <c r="JR115" s="39"/>
      <c r="JS115" s="39"/>
      <c r="JT115" s="39"/>
      <c r="JU115" s="39"/>
      <c r="JV115" s="39"/>
      <c r="JW115" s="39"/>
      <c r="JX115" s="39"/>
      <c r="JY115" s="39"/>
      <c r="JZ115" s="39"/>
      <c r="KA115" s="39"/>
      <c r="KB115" s="39"/>
      <c r="KC115" s="39"/>
      <c r="KD115" s="39"/>
      <c r="KE115" s="39"/>
      <c r="KF115" s="39"/>
      <c r="KG115" s="39"/>
      <c r="KH115" s="39"/>
      <c r="KI115" s="39"/>
      <c r="KJ115" s="39"/>
      <c r="KK115" s="39"/>
      <c r="KL115" s="39"/>
      <c r="KM115" s="39"/>
      <c r="KN115" s="39"/>
      <c r="KO115" s="39"/>
      <c r="KP115" s="39"/>
      <c r="KQ115" s="39"/>
      <c r="KR115" s="39"/>
      <c r="KS115" s="39"/>
      <c r="KT115" s="39"/>
      <c r="KU115" s="39"/>
    </row>
    <row r="116" spans="1:307" s="15" customFormat="1" x14ac:dyDescent="0.25">
      <c r="A116" s="74">
        <v>110</v>
      </c>
      <c r="B116" s="27" t="s">
        <v>54</v>
      </c>
      <c r="C116" s="122" t="s">
        <v>934</v>
      </c>
      <c r="D116" s="27" t="s">
        <v>46</v>
      </c>
      <c r="E116" s="27" t="s">
        <v>67</v>
      </c>
      <c r="F116" s="28" t="s">
        <v>942</v>
      </c>
      <c r="G116" s="29">
        <v>25000</v>
      </c>
      <c r="H116" s="30">
        <v>0</v>
      </c>
      <c r="I116" s="31">
        <v>25</v>
      </c>
      <c r="J116" s="90">
        <v>717.5</v>
      </c>
      <c r="K116" s="92">
        <f t="shared" si="11"/>
        <v>1774.9999999999998</v>
      </c>
      <c r="L116" s="46">
        <f t="shared" si="12"/>
        <v>275</v>
      </c>
      <c r="M116" s="75">
        <v>760</v>
      </c>
      <c r="N116" s="32">
        <f t="shared" si="13"/>
        <v>1772.5000000000002</v>
      </c>
      <c r="O116" s="32"/>
      <c r="P116" s="32">
        <f t="shared" si="16"/>
        <v>1477.5</v>
      </c>
      <c r="Q116" s="32">
        <f t="shared" si="18"/>
        <v>1502.5</v>
      </c>
      <c r="R116" s="32">
        <f t="shared" si="19"/>
        <v>3822.5</v>
      </c>
      <c r="S116" s="32">
        <f t="shared" si="20"/>
        <v>23497.5</v>
      </c>
      <c r="T116" s="47" t="s">
        <v>45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</row>
    <row r="117" spans="1:307" s="15" customFormat="1" x14ac:dyDescent="0.25">
      <c r="A117" s="74">
        <v>111</v>
      </c>
      <c r="B117" s="27" t="s">
        <v>118</v>
      </c>
      <c r="C117" s="122" t="s">
        <v>934</v>
      </c>
      <c r="D117" s="27" t="s">
        <v>46</v>
      </c>
      <c r="E117" s="27" t="s">
        <v>123</v>
      </c>
      <c r="F117" s="28" t="s">
        <v>943</v>
      </c>
      <c r="G117" s="29">
        <v>25000</v>
      </c>
      <c r="H117" s="30">
        <v>0</v>
      </c>
      <c r="I117" s="31">
        <v>25</v>
      </c>
      <c r="J117" s="90">
        <v>717.5</v>
      </c>
      <c r="K117" s="92">
        <f t="shared" si="11"/>
        <v>1774.9999999999998</v>
      </c>
      <c r="L117" s="46">
        <f t="shared" si="12"/>
        <v>275</v>
      </c>
      <c r="M117" s="45">
        <v>760</v>
      </c>
      <c r="N117" s="31">
        <f t="shared" si="13"/>
        <v>1772.5000000000002</v>
      </c>
      <c r="O117" s="31"/>
      <c r="P117" s="31">
        <f t="shared" si="16"/>
        <v>1477.5</v>
      </c>
      <c r="Q117" s="31">
        <f t="shared" si="18"/>
        <v>1502.5</v>
      </c>
      <c r="R117" s="31">
        <f t="shared" si="19"/>
        <v>3822.5</v>
      </c>
      <c r="S117" s="31">
        <f t="shared" si="20"/>
        <v>23497.5</v>
      </c>
      <c r="T117" s="47" t="s">
        <v>45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  <c r="IW117" s="39"/>
      <c r="IX117" s="39"/>
      <c r="IY117" s="39"/>
      <c r="IZ117" s="39"/>
      <c r="JA117" s="39"/>
      <c r="JB117" s="39"/>
      <c r="JC117" s="39"/>
      <c r="JD117" s="39"/>
      <c r="JE117" s="39"/>
      <c r="JF117" s="39"/>
      <c r="JG117" s="39"/>
      <c r="JH117" s="39"/>
      <c r="JI117" s="39"/>
      <c r="JJ117" s="39"/>
      <c r="JK117" s="39"/>
      <c r="JL117" s="39"/>
      <c r="JM117" s="39"/>
      <c r="JN117" s="39"/>
      <c r="JO117" s="39"/>
      <c r="JP117" s="39"/>
      <c r="JQ117" s="39"/>
      <c r="JR117" s="39"/>
      <c r="JS117" s="39"/>
      <c r="JT117" s="39"/>
      <c r="JU117" s="39"/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39"/>
      <c r="KH117" s="39"/>
      <c r="KI117" s="39"/>
      <c r="KJ117" s="39"/>
      <c r="KK117" s="39"/>
      <c r="KL117" s="39"/>
      <c r="KM117" s="39"/>
      <c r="KN117" s="39"/>
      <c r="KO117" s="39"/>
      <c r="KP117" s="39"/>
      <c r="KQ117" s="39"/>
      <c r="KR117" s="39"/>
      <c r="KS117" s="39"/>
      <c r="KT117" s="39"/>
      <c r="KU117" s="39"/>
    </row>
    <row r="118" spans="1:307" s="15" customFormat="1" x14ac:dyDescent="0.25">
      <c r="A118" s="74">
        <v>112</v>
      </c>
      <c r="B118" s="27" t="s">
        <v>140</v>
      </c>
      <c r="C118" s="122" t="s">
        <v>934</v>
      </c>
      <c r="D118" s="27" t="s">
        <v>46</v>
      </c>
      <c r="E118" s="27" t="s">
        <v>141</v>
      </c>
      <c r="F118" s="28" t="s">
        <v>942</v>
      </c>
      <c r="G118" s="29">
        <v>25000</v>
      </c>
      <c r="H118" s="30">
        <v>0</v>
      </c>
      <c r="I118" s="31">
        <v>25</v>
      </c>
      <c r="J118" s="90">
        <v>717.5</v>
      </c>
      <c r="K118" s="92">
        <f t="shared" si="11"/>
        <v>1774.9999999999998</v>
      </c>
      <c r="L118" s="46">
        <f t="shared" si="12"/>
        <v>275</v>
      </c>
      <c r="M118" s="45">
        <v>760</v>
      </c>
      <c r="N118" s="31">
        <f t="shared" si="13"/>
        <v>1772.5000000000002</v>
      </c>
      <c r="O118" s="31"/>
      <c r="P118" s="31">
        <f t="shared" si="16"/>
        <v>1477.5</v>
      </c>
      <c r="Q118" s="31">
        <f t="shared" si="18"/>
        <v>1502.5</v>
      </c>
      <c r="R118" s="31">
        <f t="shared" si="19"/>
        <v>3822.5</v>
      </c>
      <c r="S118" s="31">
        <f t="shared" si="20"/>
        <v>23497.5</v>
      </c>
      <c r="T118" s="47" t="s">
        <v>45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</row>
    <row r="119" spans="1:307" s="15" customFormat="1" x14ac:dyDescent="0.25">
      <c r="A119" s="74">
        <v>113</v>
      </c>
      <c r="B119" s="27" t="s">
        <v>295</v>
      </c>
      <c r="C119" s="124" t="s">
        <v>934</v>
      </c>
      <c r="D119" s="27" t="s">
        <v>46</v>
      </c>
      <c r="E119" s="27" t="s">
        <v>141</v>
      </c>
      <c r="F119" s="28" t="s">
        <v>942</v>
      </c>
      <c r="G119" s="29">
        <v>25000</v>
      </c>
      <c r="H119" s="30">
        <v>0</v>
      </c>
      <c r="I119" s="31">
        <v>25</v>
      </c>
      <c r="J119" s="90">
        <v>717.5</v>
      </c>
      <c r="K119" s="92">
        <f t="shared" si="11"/>
        <v>1774.9999999999998</v>
      </c>
      <c r="L119" s="46">
        <f t="shared" si="12"/>
        <v>275</v>
      </c>
      <c r="M119" s="45">
        <v>760</v>
      </c>
      <c r="N119" s="31">
        <f t="shared" si="13"/>
        <v>1772.5000000000002</v>
      </c>
      <c r="O119" s="31"/>
      <c r="P119" s="31">
        <f t="shared" si="16"/>
        <v>1477.5</v>
      </c>
      <c r="Q119" s="31">
        <f t="shared" si="18"/>
        <v>1502.5</v>
      </c>
      <c r="R119" s="31">
        <f t="shared" si="19"/>
        <v>3822.5</v>
      </c>
      <c r="S119" s="31">
        <f t="shared" ref="S119:S150" si="21">+G119-Q119</f>
        <v>23497.5</v>
      </c>
      <c r="T119" s="47" t="s">
        <v>45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  <c r="IW119" s="39"/>
      <c r="IX119" s="39"/>
      <c r="IY119" s="39"/>
      <c r="IZ119" s="39"/>
      <c r="JA119" s="39"/>
      <c r="JB119" s="39"/>
      <c r="JC119" s="39"/>
      <c r="JD119" s="39"/>
      <c r="JE119" s="39"/>
      <c r="JF119" s="39"/>
      <c r="JG119" s="39"/>
      <c r="JH119" s="39"/>
      <c r="JI119" s="39"/>
      <c r="JJ119" s="39"/>
      <c r="JK119" s="39"/>
      <c r="JL119" s="39"/>
      <c r="JM119" s="39"/>
      <c r="JN119" s="39"/>
      <c r="JO119" s="39"/>
      <c r="JP119" s="39"/>
      <c r="JQ119" s="39"/>
      <c r="JR119" s="39"/>
      <c r="JS119" s="39"/>
      <c r="JT119" s="39"/>
      <c r="JU119" s="39"/>
      <c r="JV119" s="39"/>
      <c r="JW119" s="39"/>
      <c r="JX119" s="39"/>
      <c r="JY119" s="39"/>
      <c r="JZ119" s="39"/>
      <c r="KA119" s="39"/>
      <c r="KB119" s="39"/>
      <c r="KC119" s="39"/>
      <c r="KD119" s="39"/>
      <c r="KE119" s="39"/>
      <c r="KF119" s="39"/>
      <c r="KG119" s="39"/>
      <c r="KH119" s="39"/>
      <c r="KI119" s="39"/>
      <c r="KJ119" s="39"/>
      <c r="KK119" s="39"/>
      <c r="KL119" s="39"/>
      <c r="KM119" s="39"/>
      <c r="KN119" s="39"/>
      <c r="KO119" s="39"/>
      <c r="KP119" s="39"/>
      <c r="KQ119" s="39"/>
      <c r="KR119" s="39"/>
      <c r="KS119" s="39"/>
      <c r="KT119" s="39"/>
      <c r="KU119" s="39"/>
    </row>
    <row r="120" spans="1:307" s="15" customFormat="1" x14ac:dyDescent="0.25">
      <c r="A120" s="74">
        <v>114</v>
      </c>
      <c r="B120" s="27" t="s">
        <v>137</v>
      </c>
      <c r="C120" s="122" t="s">
        <v>934</v>
      </c>
      <c r="D120" s="27" t="s">
        <v>46</v>
      </c>
      <c r="E120" s="27" t="s">
        <v>141</v>
      </c>
      <c r="F120" s="28" t="s">
        <v>942</v>
      </c>
      <c r="G120" s="29">
        <v>25000</v>
      </c>
      <c r="H120" s="30">
        <v>0</v>
      </c>
      <c r="I120" s="31">
        <v>25</v>
      </c>
      <c r="J120" s="90">
        <v>717.5</v>
      </c>
      <c r="K120" s="92">
        <f t="shared" si="11"/>
        <v>1774.9999999999998</v>
      </c>
      <c r="L120" s="46">
        <f t="shared" si="12"/>
        <v>275</v>
      </c>
      <c r="M120" s="45">
        <v>760</v>
      </c>
      <c r="N120" s="31">
        <f t="shared" si="13"/>
        <v>1772.5000000000002</v>
      </c>
      <c r="O120" s="31"/>
      <c r="P120" s="31">
        <f t="shared" si="16"/>
        <v>1477.5</v>
      </c>
      <c r="Q120" s="31">
        <f t="shared" si="18"/>
        <v>1502.5</v>
      </c>
      <c r="R120" s="31">
        <f t="shared" si="19"/>
        <v>3822.5</v>
      </c>
      <c r="S120" s="31">
        <f t="shared" si="21"/>
        <v>23497.5</v>
      </c>
      <c r="T120" s="47" t="s">
        <v>45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  <c r="IW120" s="39"/>
      <c r="IX120" s="39"/>
      <c r="IY120" s="39"/>
      <c r="IZ120" s="39"/>
      <c r="JA120" s="39"/>
      <c r="JB120" s="39"/>
      <c r="JC120" s="39"/>
      <c r="JD120" s="39"/>
      <c r="JE120" s="39"/>
      <c r="JF120" s="39"/>
      <c r="JG120" s="39"/>
      <c r="JH120" s="39"/>
      <c r="JI120" s="39"/>
      <c r="JJ120" s="39"/>
      <c r="JK120" s="39"/>
      <c r="JL120" s="39"/>
      <c r="JM120" s="39"/>
      <c r="JN120" s="39"/>
      <c r="JO120" s="39"/>
      <c r="JP120" s="39"/>
      <c r="JQ120" s="39"/>
      <c r="JR120" s="39"/>
      <c r="JS120" s="39"/>
      <c r="JT120" s="39"/>
      <c r="JU120" s="39"/>
      <c r="JV120" s="39"/>
      <c r="JW120" s="39"/>
      <c r="JX120" s="39"/>
      <c r="JY120" s="39"/>
      <c r="JZ120" s="39"/>
      <c r="KA120" s="39"/>
      <c r="KB120" s="39"/>
      <c r="KC120" s="39"/>
      <c r="KD120" s="39"/>
      <c r="KE120" s="39"/>
      <c r="KF120" s="39"/>
      <c r="KG120" s="39"/>
      <c r="KH120" s="39"/>
      <c r="KI120" s="39"/>
      <c r="KJ120" s="39"/>
      <c r="KK120" s="39"/>
      <c r="KL120" s="39"/>
      <c r="KM120" s="39"/>
      <c r="KN120" s="39"/>
      <c r="KO120" s="39"/>
      <c r="KP120" s="39"/>
      <c r="KQ120" s="39"/>
      <c r="KR120" s="39"/>
      <c r="KS120" s="39"/>
      <c r="KT120" s="39"/>
      <c r="KU120" s="39"/>
    </row>
    <row r="121" spans="1:307" s="15" customFormat="1" x14ac:dyDescent="0.25">
      <c r="A121" s="74">
        <v>115</v>
      </c>
      <c r="B121" s="27" t="s">
        <v>48</v>
      </c>
      <c r="C121" s="122" t="s">
        <v>934</v>
      </c>
      <c r="D121" s="27" t="s">
        <v>46</v>
      </c>
      <c r="E121" s="27" t="s">
        <v>64</v>
      </c>
      <c r="F121" s="28" t="s">
        <v>942</v>
      </c>
      <c r="G121" s="29">
        <v>25000</v>
      </c>
      <c r="H121" s="30">
        <v>0</v>
      </c>
      <c r="I121" s="31">
        <v>25</v>
      </c>
      <c r="J121" s="90">
        <v>717.5</v>
      </c>
      <c r="K121" s="92">
        <f t="shared" si="11"/>
        <v>1774.9999999999998</v>
      </c>
      <c r="L121" s="46">
        <f t="shared" si="12"/>
        <v>275</v>
      </c>
      <c r="M121" s="45">
        <v>760</v>
      </c>
      <c r="N121" s="31">
        <f t="shared" si="13"/>
        <v>1772.5000000000002</v>
      </c>
      <c r="O121" s="31"/>
      <c r="P121" s="31">
        <f t="shared" si="16"/>
        <v>1477.5</v>
      </c>
      <c r="Q121" s="31">
        <f t="shared" si="18"/>
        <v>1502.5</v>
      </c>
      <c r="R121" s="31">
        <f t="shared" si="19"/>
        <v>3822.5</v>
      </c>
      <c r="S121" s="31">
        <f t="shared" si="21"/>
        <v>23497.5</v>
      </c>
      <c r="T121" s="47" t="s">
        <v>45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  <c r="IW121" s="39"/>
      <c r="IX121" s="39"/>
      <c r="IY121" s="39"/>
      <c r="IZ121" s="39"/>
      <c r="JA121" s="39"/>
      <c r="JB121" s="39"/>
      <c r="JC121" s="39"/>
      <c r="JD121" s="39"/>
      <c r="JE121" s="39"/>
      <c r="JF121" s="39"/>
      <c r="JG121" s="39"/>
      <c r="JH121" s="39"/>
      <c r="JI121" s="39"/>
      <c r="JJ121" s="39"/>
      <c r="JK121" s="39"/>
      <c r="JL121" s="39"/>
      <c r="JM121" s="39"/>
      <c r="JN121" s="39"/>
      <c r="JO121" s="39"/>
      <c r="JP121" s="39"/>
      <c r="JQ121" s="39"/>
      <c r="JR121" s="39"/>
      <c r="JS121" s="39"/>
      <c r="JT121" s="39"/>
      <c r="JU121" s="39"/>
      <c r="JV121" s="39"/>
      <c r="JW121" s="39"/>
      <c r="JX121" s="39"/>
      <c r="JY121" s="39"/>
      <c r="JZ121" s="39"/>
      <c r="KA121" s="39"/>
      <c r="KB121" s="39"/>
      <c r="KC121" s="39"/>
      <c r="KD121" s="39"/>
      <c r="KE121" s="39"/>
      <c r="KF121" s="39"/>
      <c r="KG121" s="39"/>
      <c r="KH121" s="39"/>
      <c r="KI121" s="39"/>
      <c r="KJ121" s="39"/>
      <c r="KK121" s="39"/>
      <c r="KL121" s="39"/>
      <c r="KM121" s="39"/>
      <c r="KN121" s="39"/>
      <c r="KO121" s="39"/>
      <c r="KP121" s="39"/>
      <c r="KQ121" s="39"/>
      <c r="KR121" s="39"/>
      <c r="KS121" s="39"/>
      <c r="KT121" s="39"/>
      <c r="KU121" s="39"/>
    </row>
    <row r="122" spans="1:307" s="15" customFormat="1" x14ac:dyDescent="0.25">
      <c r="A122" s="74">
        <v>116</v>
      </c>
      <c r="B122" s="27" t="s">
        <v>1121</v>
      </c>
      <c r="C122" s="122" t="s">
        <v>935</v>
      </c>
      <c r="D122" s="27" t="s">
        <v>46</v>
      </c>
      <c r="E122" s="27" t="s">
        <v>64</v>
      </c>
      <c r="F122" s="28" t="s">
        <v>943</v>
      </c>
      <c r="G122" s="29">
        <v>25000</v>
      </c>
      <c r="H122" s="30">
        <v>0</v>
      </c>
      <c r="I122" s="31">
        <v>25</v>
      </c>
      <c r="J122" s="90">
        <v>717.5</v>
      </c>
      <c r="K122" s="92">
        <f t="shared" si="11"/>
        <v>1774.9999999999998</v>
      </c>
      <c r="L122" s="46">
        <f t="shared" si="12"/>
        <v>275</v>
      </c>
      <c r="M122" s="45">
        <v>760</v>
      </c>
      <c r="N122" s="31">
        <f t="shared" si="13"/>
        <v>1772.5000000000002</v>
      </c>
      <c r="O122" s="31"/>
      <c r="P122" s="31">
        <f t="shared" si="16"/>
        <v>1477.5</v>
      </c>
      <c r="Q122" s="31">
        <f t="shared" si="18"/>
        <v>1502.5</v>
      </c>
      <c r="R122" s="31">
        <f t="shared" si="19"/>
        <v>3822.5</v>
      </c>
      <c r="S122" s="31">
        <f t="shared" si="21"/>
        <v>23497.5</v>
      </c>
      <c r="T122" s="47" t="s">
        <v>45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  <c r="IW122" s="39"/>
      <c r="IX122" s="39"/>
      <c r="IY122" s="39"/>
      <c r="IZ122" s="39"/>
      <c r="JA122" s="39"/>
      <c r="JB122" s="39"/>
      <c r="JC122" s="39"/>
      <c r="JD122" s="39"/>
      <c r="JE122" s="39"/>
      <c r="JF122" s="39"/>
      <c r="JG122" s="39"/>
      <c r="JH122" s="39"/>
      <c r="JI122" s="39"/>
      <c r="JJ122" s="39"/>
      <c r="JK122" s="39"/>
      <c r="JL122" s="39"/>
      <c r="JM122" s="39"/>
      <c r="JN122" s="39"/>
      <c r="JO122" s="39"/>
      <c r="JP122" s="39"/>
      <c r="JQ122" s="39"/>
      <c r="JR122" s="39"/>
      <c r="JS122" s="39"/>
      <c r="JT122" s="39"/>
      <c r="JU122" s="39"/>
      <c r="JV122" s="39"/>
      <c r="JW122" s="39"/>
      <c r="JX122" s="39"/>
      <c r="JY122" s="39"/>
      <c r="JZ122" s="39"/>
      <c r="KA122" s="39"/>
      <c r="KB122" s="39"/>
      <c r="KC122" s="39"/>
      <c r="KD122" s="39"/>
      <c r="KE122" s="39"/>
      <c r="KF122" s="39"/>
      <c r="KG122" s="39"/>
      <c r="KH122" s="39"/>
      <c r="KI122" s="39"/>
      <c r="KJ122" s="39"/>
      <c r="KK122" s="39"/>
      <c r="KL122" s="39"/>
      <c r="KM122" s="39"/>
      <c r="KN122" s="39"/>
      <c r="KO122" s="39"/>
      <c r="KP122" s="39"/>
      <c r="KQ122" s="39"/>
      <c r="KR122" s="39"/>
      <c r="KS122" s="39"/>
      <c r="KT122" s="39"/>
      <c r="KU122" s="39"/>
    </row>
    <row r="123" spans="1:307" s="15" customFormat="1" x14ac:dyDescent="0.25">
      <c r="A123" s="74">
        <v>117</v>
      </c>
      <c r="B123" s="27" t="s">
        <v>47</v>
      </c>
      <c r="C123" s="122" t="s">
        <v>934</v>
      </c>
      <c r="D123" s="27" t="s">
        <v>46</v>
      </c>
      <c r="E123" s="27" t="s">
        <v>65</v>
      </c>
      <c r="F123" s="28" t="s">
        <v>942</v>
      </c>
      <c r="G123" s="29">
        <v>25000</v>
      </c>
      <c r="H123" s="30">
        <v>0</v>
      </c>
      <c r="I123" s="31">
        <v>25</v>
      </c>
      <c r="J123" s="90">
        <v>717.5</v>
      </c>
      <c r="K123" s="92">
        <f t="shared" si="11"/>
        <v>1774.9999999999998</v>
      </c>
      <c r="L123" s="46">
        <f t="shared" si="12"/>
        <v>275</v>
      </c>
      <c r="M123" s="45">
        <v>760</v>
      </c>
      <c r="N123" s="31">
        <f t="shared" si="13"/>
        <v>1772.5000000000002</v>
      </c>
      <c r="O123" s="31"/>
      <c r="P123" s="31">
        <f t="shared" si="16"/>
        <v>1477.5</v>
      </c>
      <c r="Q123" s="31">
        <f t="shared" si="18"/>
        <v>1502.5</v>
      </c>
      <c r="R123" s="31">
        <f t="shared" si="19"/>
        <v>3822.5</v>
      </c>
      <c r="S123" s="31">
        <f t="shared" si="21"/>
        <v>23497.5</v>
      </c>
      <c r="T123" s="47" t="s">
        <v>45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  <c r="IW123" s="39"/>
      <c r="IX123" s="39"/>
      <c r="IY123" s="39"/>
      <c r="IZ123" s="39"/>
      <c r="JA123" s="39"/>
      <c r="JB123" s="39"/>
      <c r="JC123" s="39"/>
      <c r="JD123" s="39"/>
      <c r="JE123" s="39"/>
      <c r="JF123" s="39"/>
      <c r="JG123" s="39"/>
      <c r="JH123" s="39"/>
      <c r="JI123" s="39"/>
      <c r="JJ123" s="39"/>
      <c r="JK123" s="39"/>
      <c r="JL123" s="39"/>
      <c r="JM123" s="39"/>
      <c r="JN123" s="39"/>
      <c r="JO123" s="39"/>
      <c r="JP123" s="39"/>
      <c r="JQ123" s="39"/>
      <c r="JR123" s="39"/>
      <c r="JS123" s="39"/>
      <c r="JT123" s="39"/>
      <c r="JU123" s="39"/>
      <c r="JV123" s="39"/>
      <c r="JW123" s="39"/>
      <c r="JX123" s="39"/>
      <c r="JY123" s="39"/>
      <c r="JZ123" s="39"/>
      <c r="KA123" s="39"/>
      <c r="KB123" s="39"/>
      <c r="KC123" s="39"/>
      <c r="KD123" s="39"/>
      <c r="KE123" s="39"/>
      <c r="KF123" s="39"/>
      <c r="KG123" s="39"/>
      <c r="KH123" s="39"/>
      <c r="KI123" s="39"/>
      <c r="KJ123" s="39"/>
      <c r="KK123" s="39"/>
      <c r="KL123" s="39"/>
      <c r="KM123" s="39"/>
      <c r="KN123" s="39"/>
      <c r="KO123" s="39"/>
      <c r="KP123" s="39"/>
      <c r="KQ123" s="39"/>
      <c r="KR123" s="39"/>
      <c r="KS123" s="39"/>
      <c r="KT123" s="39"/>
      <c r="KU123" s="39"/>
    </row>
    <row r="124" spans="1:307" s="15" customFormat="1" x14ac:dyDescent="0.25">
      <c r="A124" s="74">
        <v>118</v>
      </c>
      <c r="B124" s="27" t="s">
        <v>52</v>
      </c>
      <c r="C124" s="122" t="s">
        <v>934</v>
      </c>
      <c r="D124" s="27" t="s">
        <v>46</v>
      </c>
      <c r="E124" s="27" t="s">
        <v>65</v>
      </c>
      <c r="F124" s="28" t="s">
        <v>942</v>
      </c>
      <c r="G124" s="29">
        <v>25000</v>
      </c>
      <c r="H124" s="30">
        <v>0</v>
      </c>
      <c r="I124" s="31">
        <v>25</v>
      </c>
      <c r="J124" s="90">
        <v>717.5</v>
      </c>
      <c r="K124" s="92">
        <f t="shared" si="11"/>
        <v>1774.9999999999998</v>
      </c>
      <c r="L124" s="46">
        <f t="shared" si="12"/>
        <v>275</v>
      </c>
      <c r="M124" s="45">
        <v>760</v>
      </c>
      <c r="N124" s="31">
        <f t="shared" si="13"/>
        <v>1772.5000000000002</v>
      </c>
      <c r="O124" s="31"/>
      <c r="P124" s="31">
        <f t="shared" si="16"/>
        <v>1477.5</v>
      </c>
      <c r="Q124" s="31">
        <f t="shared" si="18"/>
        <v>1502.5</v>
      </c>
      <c r="R124" s="31">
        <f t="shared" si="19"/>
        <v>3822.5</v>
      </c>
      <c r="S124" s="31">
        <f t="shared" si="21"/>
        <v>23497.5</v>
      </c>
      <c r="T124" s="47" t="s">
        <v>45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</row>
    <row r="125" spans="1:307" s="15" customFormat="1" x14ac:dyDescent="0.25">
      <c r="A125" s="74">
        <v>119</v>
      </c>
      <c r="B125" s="27" t="s">
        <v>56</v>
      </c>
      <c r="C125" s="122" t="s">
        <v>934</v>
      </c>
      <c r="D125" s="27" t="s">
        <v>46</v>
      </c>
      <c r="E125" s="27" t="s">
        <v>65</v>
      </c>
      <c r="F125" s="28" t="s">
        <v>943</v>
      </c>
      <c r="G125" s="29">
        <v>25000</v>
      </c>
      <c r="H125" s="30">
        <v>0</v>
      </c>
      <c r="I125" s="31">
        <v>25</v>
      </c>
      <c r="J125" s="90">
        <v>717.5</v>
      </c>
      <c r="K125" s="92">
        <f t="shared" si="11"/>
        <v>1774.9999999999998</v>
      </c>
      <c r="L125" s="46">
        <f t="shared" si="12"/>
        <v>275</v>
      </c>
      <c r="M125" s="45">
        <v>760</v>
      </c>
      <c r="N125" s="31">
        <f t="shared" si="13"/>
        <v>1772.5000000000002</v>
      </c>
      <c r="O125" s="31"/>
      <c r="P125" s="31">
        <f t="shared" si="16"/>
        <v>1477.5</v>
      </c>
      <c r="Q125" s="31">
        <f t="shared" si="18"/>
        <v>1502.5</v>
      </c>
      <c r="R125" s="31">
        <f t="shared" si="19"/>
        <v>3822.5</v>
      </c>
      <c r="S125" s="31">
        <f t="shared" si="21"/>
        <v>23497.5</v>
      </c>
      <c r="T125" s="47" t="s">
        <v>45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  <c r="IW125" s="39"/>
      <c r="IX125" s="39"/>
      <c r="IY125" s="39"/>
      <c r="IZ125" s="39"/>
      <c r="JA125" s="39"/>
      <c r="JB125" s="39"/>
      <c r="JC125" s="39"/>
      <c r="JD125" s="39"/>
      <c r="JE125" s="39"/>
      <c r="JF125" s="39"/>
      <c r="JG125" s="39"/>
      <c r="JH125" s="39"/>
      <c r="JI125" s="39"/>
      <c r="JJ125" s="39"/>
      <c r="JK125" s="39"/>
      <c r="JL125" s="39"/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/>
      <c r="KN125" s="39"/>
      <c r="KO125" s="39"/>
      <c r="KP125" s="39"/>
      <c r="KQ125" s="39"/>
      <c r="KR125" s="39"/>
      <c r="KS125" s="39"/>
      <c r="KT125" s="39"/>
      <c r="KU125" s="39"/>
    </row>
    <row r="126" spans="1:307" s="15" customFormat="1" x14ac:dyDescent="0.25">
      <c r="A126" s="74">
        <v>120</v>
      </c>
      <c r="B126" s="27" t="s">
        <v>49</v>
      </c>
      <c r="C126" s="122" t="s">
        <v>935</v>
      </c>
      <c r="D126" s="27" t="s">
        <v>46</v>
      </c>
      <c r="E126" s="27" t="s">
        <v>37</v>
      </c>
      <c r="F126" s="28" t="s">
        <v>943</v>
      </c>
      <c r="G126" s="29">
        <v>25000</v>
      </c>
      <c r="H126" s="30">
        <v>0</v>
      </c>
      <c r="I126" s="31">
        <v>25</v>
      </c>
      <c r="J126" s="90">
        <v>717.5</v>
      </c>
      <c r="K126" s="92">
        <f t="shared" si="11"/>
        <v>1774.9999999999998</v>
      </c>
      <c r="L126" s="46">
        <f t="shared" si="12"/>
        <v>275</v>
      </c>
      <c r="M126" s="45">
        <v>760</v>
      </c>
      <c r="N126" s="31">
        <f t="shared" si="13"/>
        <v>1772.5000000000002</v>
      </c>
      <c r="O126" s="31"/>
      <c r="P126" s="31">
        <f t="shared" si="16"/>
        <v>1477.5</v>
      </c>
      <c r="Q126" s="31">
        <f t="shared" si="18"/>
        <v>1502.5</v>
      </c>
      <c r="R126" s="31">
        <f t="shared" si="19"/>
        <v>3822.5</v>
      </c>
      <c r="S126" s="31">
        <f t="shared" si="21"/>
        <v>23497.5</v>
      </c>
      <c r="T126" s="47" t="s">
        <v>45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</row>
    <row r="127" spans="1:307" s="15" customFormat="1" x14ac:dyDescent="0.25">
      <c r="A127" s="74">
        <v>121</v>
      </c>
      <c r="B127" s="27" t="s">
        <v>992</v>
      </c>
      <c r="C127" s="122" t="s">
        <v>934</v>
      </c>
      <c r="D127" s="27" t="s">
        <v>46</v>
      </c>
      <c r="E127" s="27" t="s">
        <v>37</v>
      </c>
      <c r="F127" s="27" t="s">
        <v>46</v>
      </c>
      <c r="G127" s="29">
        <v>25000</v>
      </c>
      <c r="H127" s="30">
        <v>0</v>
      </c>
      <c r="I127" s="31">
        <v>25</v>
      </c>
      <c r="J127" s="90">
        <v>717.5</v>
      </c>
      <c r="K127" s="92">
        <f t="shared" si="11"/>
        <v>1774.9999999999998</v>
      </c>
      <c r="L127" s="46">
        <f t="shared" si="12"/>
        <v>275</v>
      </c>
      <c r="M127" s="45">
        <v>760</v>
      </c>
      <c r="N127" s="31">
        <f t="shared" si="13"/>
        <v>1772.5000000000002</v>
      </c>
      <c r="O127" s="31"/>
      <c r="P127" s="31">
        <f t="shared" si="16"/>
        <v>1477.5</v>
      </c>
      <c r="Q127" s="31">
        <f t="shared" si="18"/>
        <v>1502.5</v>
      </c>
      <c r="R127" s="31">
        <f t="shared" si="19"/>
        <v>3822.5</v>
      </c>
      <c r="S127" s="31">
        <f t="shared" si="21"/>
        <v>23497.5</v>
      </c>
      <c r="T127" s="47" t="s">
        <v>45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</row>
    <row r="128" spans="1:307" s="15" customFormat="1" x14ac:dyDescent="0.25">
      <c r="A128" s="74">
        <v>122</v>
      </c>
      <c r="B128" s="27" t="s">
        <v>1021</v>
      </c>
      <c r="C128" s="122" t="s">
        <v>934</v>
      </c>
      <c r="D128" s="27" t="s">
        <v>46</v>
      </c>
      <c r="E128" s="27" t="s">
        <v>37</v>
      </c>
      <c r="F128" s="27" t="s">
        <v>46</v>
      </c>
      <c r="G128" s="29">
        <v>25000</v>
      </c>
      <c r="H128" s="30">
        <v>0</v>
      </c>
      <c r="I128" s="31">
        <v>25</v>
      </c>
      <c r="J128" s="90">
        <v>717.5</v>
      </c>
      <c r="K128" s="92">
        <f t="shared" si="11"/>
        <v>1774.9999999999998</v>
      </c>
      <c r="L128" s="46">
        <f t="shared" si="12"/>
        <v>275</v>
      </c>
      <c r="M128" s="45">
        <v>760</v>
      </c>
      <c r="N128" s="31">
        <f t="shared" si="13"/>
        <v>1772.5000000000002</v>
      </c>
      <c r="O128" s="31"/>
      <c r="P128" s="31">
        <f t="shared" si="16"/>
        <v>1477.5</v>
      </c>
      <c r="Q128" s="31">
        <f t="shared" si="18"/>
        <v>1502.5</v>
      </c>
      <c r="R128" s="31">
        <f t="shared" si="19"/>
        <v>3822.5</v>
      </c>
      <c r="S128" s="31">
        <f t="shared" si="21"/>
        <v>23497.5</v>
      </c>
      <c r="T128" s="47" t="s">
        <v>45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  <c r="IW128" s="39"/>
      <c r="IX128" s="39"/>
      <c r="IY128" s="39"/>
      <c r="IZ128" s="39"/>
      <c r="JA128" s="39"/>
      <c r="JB128" s="39"/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/>
      <c r="KN128" s="39"/>
      <c r="KO128" s="39"/>
      <c r="KP128" s="39"/>
      <c r="KQ128" s="39"/>
      <c r="KR128" s="39"/>
      <c r="KS128" s="39"/>
      <c r="KT128" s="39"/>
      <c r="KU128" s="39"/>
    </row>
    <row r="129" spans="1:307" s="15" customFormat="1" x14ac:dyDescent="0.25">
      <c r="A129" s="74">
        <v>123</v>
      </c>
      <c r="B129" s="27" t="s">
        <v>993</v>
      </c>
      <c r="C129" s="122" t="s">
        <v>934</v>
      </c>
      <c r="D129" s="27" t="s">
        <v>46</v>
      </c>
      <c r="E129" s="27" t="s">
        <v>37</v>
      </c>
      <c r="F129" s="28" t="s">
        <v>942</v>
      </c>
      <c r="G129" s="29">
        <v>25000</v>
      </c>
      <c r="H129" s="30">
        <v>0</v>
      </c>
      <c r="I129" s="31">
        <v>25</v>
      </c>
      <c r="J129" s="90">
        <v>717.5</v>
      </c>
      <c r="K129" s="92">
        <f t="shared" si="11"/>
        <v>1774.9999999999998</v>
      </c>
      <c r="L129" s="46">
        <f t="shared" si="12"/>
        <v>275</v>
      </c>
      <c r="M129" s="45">
        <v>760</v>
      </c>
      <c r="N129" s="31">
        <f t="shared" si="13"/>
        <v>1772.5000000000002</v>
      </c>
      <c r="O129" s="31"/>
      <c r="P129" s="31">
        <f t="shared" si="16"/>
        <v>1477.5</v>
      </c>
      <c r="Q129" s="31">
        <f t="shared" si="18"/>
        <v>1502.5</v>
      </c>
      <c r="R129" s="31">
        <f t="shared" si="19"/>
        <v>3822.5</v>
      </c>
      <c r="S129" s="31">
        <f t="shared" si="21"/>
        <v>23497.5</v>
      </c>
      <c r="T129" s="47" t="s">
        <v>45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  <c r="IW129" s="39"/>
      <c r="IX129" s="39"/>
      <c r="IY129" s="39"/>
      <c r="IZ129" s="39"/>
      <c r="JA129" s="39"/>
      <c r="JB129" s="39"/>
      <c r="JC129" s="39"/>
      <c r="JD129" s="39"/>
      <c r="JE129" s="39"/>
      <c r="JF129" s="39"/>
      <c r="JG129" s="39"/>
      <c r="JH129" s="39"/>
      <c r="JI129" s="39"/>
      <c r="JJ129" s="39"/>
      <c r="JK129" s="39"/>
      <c r="JL129" s="39"/>
      <c r="JM129" s="39"/>
      <c r="JN129" s="39"/>
      <c r="JO129" s="39"/>
      <c r="JP129" s="39"/>
      <c r="JQ129" s="39"/>
      <c r="JR129" s="39"/>
      <c r="JS129" s="39"/>
      <c r="JT129" s="39"/>
      <c r="JU129" s="39"/>
      <c r="JV129" s="39"/>
      <c r="JW129" s="39"/>
      <c r="JX129" s="39"/>
      <c r="JY129" s="39"/>
      <c r="JZ129" s="39"/>
      <c r="KA129" s="39"/>
      <c r="KB129" s="39"/>
      <c r="KC129" s="39"/>
      <c r="KD129" s="39"/>
      <c r="KE129" s="39"/>
      <c r="KF129" s="39"/>
      <c r="KG129" s="39"/>
      <c r="KH129" s="39"/>
      <c r="KI129" s="39"/>
      <c r="KJ129" s="39"/>
      <c r="KK129" s="39"/>
      <c r="KL129" s="39"/>
      <c r="KM129" s="39"/>
      <c r="KN129" s="39"/>
      <c r="KO129" s="39"/>
      <c r="KP129" s="39"/>
      <c r="KQ129" s="39"/>
      <c r="KR129" s="39"/>
      <c r="KS129" s="39"/>
      <c r="KT129" s="39"/>
      <c r="KU129" s="39"/>
    </row>
    <row r="130" spans="1:307" s="15" customFormat="1" x14ac:dyDescent="0.25">
      <c r="A130" s="74">
        <v>124</v>
      </c>
      <c r="B130" s="27" t="s">
        <v>994</v>
      </c>
      <c r="C130" s="122" t="s">
        <v>935</v>
      </c>
      <c r="D130" s="27" t="s">
        <v>46</v>
      </c>
      <c r="E130" s="27" t="s">
        <v>37</v>
      </c>
      <c r="F130" s="28" t="s">
        <v>942</v>
      </c>
      <c r="G130" s="29">
        <v>25000</v>
      </c>
      <c r="H130" s="30">
        <v>0</v>
      </c>
      <c r="I130" s="31">
        <v>25</v>
      </c>
      <c r="J130" s="90">
        <v>717.5</v>
      </c>
      <c r="K130" s="92">
        <f t="shared" si="11"/>
        <v>1774.9999999999998</v>
      </c>
      <c r="L130" s="46">
        <f t="shared" si="12"/>
        <v>275</v>
      </c>
      <c r="M130" s="45">
        <v>760</v>
      </c>
      <c r="N130" s="31">
        <f t="shared" si="13"/>
        <v>1772.5000000000002</v>
      </c>
      <c r="O130" s="31"/>
      <c r="P130" s="31">
        <f t="shared" si="16"/>
        <v>1477.5</v>
      </c>
      <c r="Q130" s="31">
        <f t="shared" si="18"/>
        <v>1502.5</v>
      </c>
      <c r="R130" s="31">
        <f t="shared" si="19"/>
        <v>3822.5</v>
      </c>
      <c r="S130" s="31">
        <f t="shared" si="21"/>
        <v>23497.5</v>
      </c>
      <c r="T130" s="47" t="s">
        <v>45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  <c r="IW130" s="39"/>
      <c r="IX130" s="39"/>
      <c r="IY130" s="39"/>
      <c r="IZ130" s="39"/>
      <c r="JA130" s="39"/>
      <c r="JB130" s="39"/>
      <c r="JC130" s="39"/>
      <c r="JD130" s="39"/>
      <c r="JE130" s="39"/>
      <c r="JF130" s="39"/>
      <c r="JG130" s="39"/>
      <c r="JH130" s="39"/>
      <c r="JI130" s="39"/>
      <c r="JJ130" s="39"/>
      <c r="JK130" s="39"/>
      <c r="JL130" s="39"/>
      <c r="JM130" s="39"/>
      <c r="JN130" s="39"/>
      <c r="JO130" s="39"/>
      <c r="JP130" s="39"/>
      <c r="JQ130" s="39"/>
      <c r="JR130" s="39"/>
      <c r="JS130" s="39"/>
      <c r="JT130" s="39"/>
      <c r="JU130" s="39"/>
      <c r="JV130" s="39"/>
      <c r="JW130" s="39"/>
      <c r="JX130" s="39"/>
      <c r="JY130" s="39"/>
      <c r="JZ130" s="39"/>
      <c r="KA130" s="39"/>
      <c r="KB130" s="39"/>
      <c r="KC130" s="39"/>
      <c r="KD130" s="39"/>
      <c r="KE130" s="39"/>
      <c r="KF130" s="39"/>
      <c r="KG130" s="39"/>
      <c r="KH130" s="39"/>
      <c r="KI130" s="39"/>
      <c r="KJ130" s="39"/>
      <c r="KK130" s="39"/>
      <c r="KL130" s="39"/>
      <c r="KM130" s="39"/>
      <c r="KN130" s="39"/>
      <c r="KO130" s="39"/>
      <c r="KP130" s="39"/>
      <c r="KQ130" s="39"/>
      <c r="KR130" s="39"/>
      <c r="KS130" s="39"/>
      <c r="KT130" s="39"/>
      <c r="KU130" s="39"/>
    </row>
    <row r="131" spans="1:307" s="26" customFormat="1" x14ac:dyDescent="0.25">
      <c r="A131" s="74">
        <v>125</v>
      </c>
      <c r="B131" s="27" t="s">
        <v>1141</v>
      </c>
      <c r="C131" s="122" t="s">
        <v>934</v>
      </c>
      <c r="D131" s="27" t="s">
        <v>46</v>
      </c>
      <c r="E131" s="27" t="s">
        <v>70</v>
      </c>
      <c r="F131" s="28" t="s">
        <v>938</v>
      </c>
      <c r="G131" s="29">
        <v>25000</v>
      </c>
      <c r="H131" s="30">
        <v>0</v>
      </c>
      <c r="I131" s="31">
        <v>25</v>
      </c>
      <c r="J131" s="90">
        <v>717.5</v>
      </c>
      <c r="K131" s="92">
        <f t="shared" si="11"/>
        <v>1774.9999999999998</v>
      </c>
      <c r="L131" s="46">
        <f t="shared" si="12"/>
        <v>275</v>
      </c>
      <c r="M131" s="45">
        <v>760</v>
      </c>
      <c r="N131" s="31">
        <f t="shared" si="13"/>
        <v>1772.5000000000002</v>
      </c>
      <c r="O131" s="31"/>
      <c r="P131" s="31">
        <f t="shared" si="16"/>
        <v>1477.5</v>
      </c>
      <c r="Q131" s="31">
        <f t="shared" si="18"/>
        <v>1502.5</v>
      </c>
      <c r="R131" s="31">
        <f t="shared" si="19"/>
        <v>3822.5</v>
      </c>
      <c r="S131" s="31">
        <f t="shared" si="21"/>
        <v>23497.5</v>
      </c>
      <c r="T131" s="47" t="s">
        <v>45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  <c r="IW131" s="39"/>
      <c r="IX131" s="39"/>
      <c r="IY131" s="39"/>
      <c r="IZ131" s="39"/>
      <c r="JA131" s="39"/>
      <c r="JB131" s="39"/>
      <c r="JC131" s="39"/>
      <c r="JD131" s="39"/>
      <c r="JE131" s="39"/>
      <c r="JF131" s="39"/>
      <c r="JG131" s="39"/>
      <c r="JH131" s="39"/>
      <c r="JI131" s="39"/>
      <c r="JJ131" s="39"/>
      <c r="JK131" s="39"/>
      <c r="JL131" s="39"/>
      <c r="JM131" s="39"/>
      <c r="JN131" s="39"/>
      <c r="JO131" s="39"/>
      <c r="JP131" s="39"/>
      <c r="JQ131" s="39"/>
      <c r="JR131" s="39"/>
      <c r="JS131" s="39"/>
      <c r="JT131" s="39"/>
      <c r="JU131" s="39"/>
      <c r="JV131" s="39"/>
      <c r="JW131" s="39"/>
      <c r="JX131" s="39"/>
      <c r="JY131" s="39"/>
      <c r="JZ131" s="39"/>
      <c r="KA131" s="39"/>
      <c r="KB131" s="39"/>
      <c r="KC131" s="39"/>
      <c r="KD131" s="39"/>
      <c r="KE131" s="39"/>
      <c r="KF131" s="39"/>
      <c r="KG131" s="39"/>
      <c r="KH131" s="39"/>
      <c r="KI131" s="39"/>
      <c r="KJ131" s="39"/>
      <c r="KK131" s="39"/>
      <c r="KL131" s="39"/>
      <c r="KM131" s="39"/>
      <c r="KN131" s="39"/>
      <c r="KO131" s="39"/>
      <c r="KP131" s="39"/>
      <c r="KQ131" s="39"/>
      <c r="KR131" s="39"/>
      <c r="KS131" s="39"/>
      <c r="KT131" s="39"/>
      <c r="KU131" s="39"/>
    </row>
    <row r="132" spans="1:307" s="15" customFormat="1" x14ac:dyDescent="0.25">
      <c r="A132" s="74">
        <v>126</v>
      </c>
      <c r="B132" s="27" t="s">
        <v>171</v>
      </c>
      <c r="C132" s="122" t="s">
        <v>934</v>
      </c>
      <c r="D132" s="27" t="s">
        <v>46</v>
      </c>
      <c r="E132" s="27" t="s">
        <v>164</v>
      </c>
      <c r="F132" s="28" t="s">
        <v>943</v>
      </c>
      <c r="G132" s="29">
        <v>26250</v>
      </c>
      <c r="H132" s="30">
        <v>0</v>
      </c>
      <c r="I132" s="31">
        <v>25</v>
      </c>
      <c r="J132" s="90">
        <v>753.38</v>
      </c>
      <c r="K132" s="92">
        <f t="shared" si="11"/>
        <v>1863.7499999999998</v>
      </c>
      <c r="L132" s="46">
        <f t="shared" si="12"/>
        <v>288.75000000000006</v>
      </c>
      <c r="M132" s="45">
        <v>798</v>
      </c>
      <c r="N132" s="31">
        <f t="shared" si="13"/>
        <v>1861.1250000000002</v>
      </c>
      <c r="O132" s="31"/>
      <c r="P132" s="31">
        <f t="shared" si="16"/>
        <v>1551.38</v>
      </c>
      <c r="Q132" s="31">
        <f t="shared" si="18"/>
        <v>1576.38</v>
      </c>
      <c r="R132" s="31">
        <f t="shared" si="19"/>
        <v>4013.625</v>
      </c>
      <c r="S132" s="31">
        <f t="shared" si="21"/>
        <v>24673.62</v>
      </c>
      <c r="T132" s="47" t="s">
        <v>45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  <c r="IW132" s="39"/>
      <c r="IX132" s="39"/>
      <c r="IY132" s="39"/>
      <c r="IZ132" s="39"/>
      <c r="JA132" s="39"/>
      <c r="JB132" s="39"/>
      <c r="JC132" s="39"/>
      <c r="JD132" s="39"/>
      <c r="JE132" s="39"/>
      <c r="JF132" s="39"/>
      <c r="JG132" s="39"/>
      <c r="JH132" s="39"/>
      <c r="JI132" s="39"/>
      <c r="JJ132" s="39"/>
      <c r="JK132" s="39"/>
      <c r="JL132" s="39"/>
      <c r="JM132" s="39"/>
      <c r="JN132" s="39"/>
      <c r="JO132" s="39"/>
      <c r="JP132" s="39"/>
      <c r="JQ132" s="39"/>
      <c r="JR132" s="39"/>
      <c r="JS132" s="39"/>
      <c r="JT132" s="39"/>
      <c r="JU132" s="39"/>
      <c r="JV132" s="39"/>
      <c r="JW132" s="39"/>
      <c r="JX132" s="39"/>
      <c r="JY132" s="39"/>
      <c r="JZ132" s="39"/>
      <c r="KA132" s="39"/>
      <c r="KB132" s="39"/>
      <c r="KC132" s="39"/>
      <c r="KD132" s="39"/>
      <c r="KE132" s="39"/>
      <c r="KF132" s="39"/>
      <c r="KG132" s="39"/>
      <c r="KH132" s="39"/>
      <c r="KI132" s="39"/>
      <c r="KJ132" s="39"/>
      <c r="KK132" s="39"/>
      <c r="KL132" s="39"/>
      <c r="KM132" s="39"/>
      <c r="KN132" s="39"/>
      <c r="KO132" s="39"/>
      <c r="KP132" s="39"/>
      <c r="KQ132" s="39"/>
      <c r="KR132" s="39"/>
      <c r="KS132" s="39"/>
      <c r="KT132" s="39"/>
      <c r="KU132" s="39"/>
    </row>
    <row r="133" spans="1:307" s="15" customFormat="1" x14ac:dyDescent="0.25">
      <c r="A133" s="74">
        <v>127</v>
      </c>
      <c r="B133" s="27" t="s">
        <v>927</v>
      </c>
      <c r="C133" s="122" t="s">
        <v>934</v>
      </c>
      <c r="D133" s="27" t="s">
        <v>46</v>
      </c>
      <c r="E133" s="27" t="s">
        <v>106</v>
      </c>
      <c r="F133" s="44" t="s">
        <v>942</v>
      </c>
      <c r="G133" s="29">
        <v>100000</v>
      </c>
      <c r="H133" s="29">
        <v>12105.37</v>
      </c>
      <c r="I133" s="31">
        <v>25</v>
      </c>
      <c r="J133" s="90">
        <v>2870</v>
      </c>
      <c r="K133" s="92">
        <f t="shared" si="11"/>
        <v>7099.9999999999991</v>
      </c>
      <c r="L133" s="46">
        <f t="shared" si="12"/>
        <v>1100</v>
      </c>
      <c r="M133" s="45">
        <v>3040</v>
      </c>
      <c r="N133" s="31">
        <f t="shared" si="13"/>
        <v>7090.0000000000009</v>
      </c>
      <c r="O133" s="31"/>
      <c r="P133" s="31">
        <f t="shared" si="16"/>
        <v>5910</v>
      </c>
      <c r="Q133" s="31">
        <f t="shared" si="18"/>
        <v>18040.370000000003</v>
      </c>
      <c r="R133" s="31">
        <f t="shared" si="19"/>
        <v>15290</v>
      </c>
      <c r="S133" s="31">
        <f t="shared" si="21"/>
        <v>81959.63</v>
      </c>
      <c r="T133" s="47" t="s">
        <v>45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/>
      <c r="IW133" s="39"/>
      <c r="IX133" s="39"/>
      <c r="IY133" s="39"/>
      <c r="IZ133" s="39"/>
      <c r="JA133" s="39"/>
      <c r="JB133" s="39"/>
      <c r="JC133" s="39"/>
      <c r="JD133" s="39"/>
      <c r="JE133" s="39"/>
      <c r="JF133" s="39"/>
      <c r="JG133" s="39"/>
      <c r="JH133" s="39"/>
      <c r="JI133" s="39"/>
      <c r="JJ133" s="39"/>
      <c r="JK133" s="39"/>
      <c r="JL133" s="39"/>
      <c r="JM133" s="39"/>
      <c r="JN133" s="39"/>
      <c r="JO133" s="39"/>
      <c r="JP133" s="39"/>
      <c r="JQ133" s="39"/>
      <c r="JR133" s="39"/>
      <c r="JS133" s="39"/>
      <c r="JT133" s="39"/>
      <c r="JU133" s="39"/>
      <c r="JV133" s="39"/>
      <c r="JW133" s="39"/>
      <c r="JX133" s="39"/>
      <c r="JY133" s="39"/>
      <c r="JZ133" s="39"/>
      <c r="KA133" s="39"/>
      <c r="KB133" s="39"/>
      <c r="KC133" s="39"/>
      <c r="KD133" s="39"/>
      <c r="KE133" s="39"/>
      <c r="KF133" s="39"/>
      <c r="KG133" s="39"/>
      <c r="KH133" s="39"/>
      <c r="KI133" s="39"/>
      <c r="KJ133" s="39"/>
      <c r="KK133" s="39"/>
      <c r="KL133" s="39"/>
      <c r="KM133" s="39"/>
      <c r="KN133" s="39"/>
      <c r="KO133" s="39"/>
      <c r="KP133" s="39"/>
      <c r="KQ133" s="39"/>
      <c r="KR133" s="39"/>
      <c r="KS133" s="39"/>
      <c r="KT133" s="39"/>
      <c r="KU133" s="39"/>
    </row>
    <row r="134" spans="1:307" s="15" customFormat="1" x14ac:dyDescent="0.25">
      <c r="A134" s="74">
        <v>128</v>
      </c>
      <c r="B134" s="27" t="s">
        <v>1078</v>
      </c>
      <c r="C134" s="122" t="s">
        <v>934</v>
      </c>
      <c r="D134" s="27" t="s">
        <v>46</v>
      </c>
      <c r="E134" s="27" t="s">
        <v>948</v>
      </c>
      <c r="F134" s="28" t="s">
        <v>938</v>
      </c>
      <c r="G134" s="29">
        <v>25000</v>
      </c>
      <c r="H134" s="30">
        <v>0</v>
      </c>
      <c r="I134" s="31">
        <v>25</v>
      </c>
      <c r="J134" s="90">
        <v>717.5</v>
      </c>
      <c r="K134" s="92">
        <f t="shared" si="11"/>
        <v>1774.9999999999998</v>
      </c>
      <c r="L134" s="46">
        <f t="shared" si="12"/>
        <v>275</v>
      </c>
      <c r="M134" s="45">
        <v>760</v>
      </c>
      <c r="N134" s="31">
        <f t="shared" si="13"/>
        <v>1772.5000000000002</v>
      </c>
      <c r="O134" s="31"/>
      <c r="P134" s="31">
        <f t="shared" si="16"/>
        <v>1477.5</v>
      </c>
      <c r="Q134" s="31">
        <f t="shared" si="18"/>
        <v>1502.5</v>
      </c>
      <c r="R134" s="31">
        <f t="shared" si="19"/>
        <v>3822.5</v>
      </c>
      <c r="S134" s="31">
        <f t="shared" si="21"/>
        <v>23497.5</v>
      </c>
      <c r="T134" s="47" t="s">
        <v>45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  <c r="IW134" s="39"/>
      <c r="IX134" s="39"/>
      <c r="IY134" s="39"/>
      <c r="IZ134" s="39"/>
      <c r="JA134" s="39"/>
      <c r="JB134" s="39"/>
      <c r="JC134" s="39"/>
      <c r="JD134" s="39"/>
      <c r="JE134" s="39"/>
      <c r="JF134" s="39"/>
      <c r="JG134" s="39"/>
      <c r="JH134" s="39"/>
      <c r="JI134" s="39"/>
      <c r="JJ134" s="39"/>
      <c r="JK134" s="39"/>
      <c r="JL134" s="39"/>
      <c r="JM134" s="39"/>
      <c r="JN134" s="39"/>
      <c r="JO134" s="39"/>
      <c r="JP134" s="39"/>
      <c r="JQ134" s="39"/>
      <c r="JR134" s="39"/>
      <c r="JS134" s="39"/>
      <c r="JT134" s="39"/>
      <c r="JU134" s="39"/>
      <c r="JV134" s="39"/>
      <c r="JW134" s="39"/>
      <c r="JX134" s="39"/>
      <c r="JY134" s="39"/>
      <c r="JZ134" s="39"/>
      <c r="KA134" s="39"/>
      <c r="KB134" s="39"/>
      <c r="KC134" s="39"/>
      <c r="KD134" s="39"/>
      <c r="KE134" s="39"/>
      <c r="KF134" s="39"/>
      <c r="KG134" s="39"/>
      <c r="KH134" s="39"/>
      <c r="KI134" s="39"/>
      <c r="KJ134" s="39"/>
      <c r="KK134" s="39"/>
      <c r="KL134" s="39"/>
      <c r="KM134" s="39"/>
      <c r="KN134" s="39"/>
      <c r="KO134" s="39"/>
      <c r="KP134" s="39"/>
      <c r="KQ134" s="39"/>
      <c r="KR134" s="39"/>
      <c r="KS134" s="39"/>
      <c r="KT134" s="39"/>
      <c r="KU134" s="39"/>
    </row>
    <row r="135" spans="1:307" s="15" customFormat="1" x14ac:dyDescent="0.25">
      <c r="A135" s="74">
        <v>129</v>
      </c>
      <c r="B135" s="27" t="s">
        <v>310</v>
      </c>
      <c r="C135" s="124" t="s">
        <v>934</v>
      </c>
      <c r="D135" s="27" t="s">
        <v>307</v>
      </c>
      <c r="E135" s="27" t="s">
        <v>1093</v>
      </c>
      <c r="F135" s="28" t="s">
        <v>943</v>
      </c>
      <c r="G135" s="29">
        <v>46000</v>
      </c>
      <c r="H135" s="90">
        <v>1289.46</v>
      </c>
      <c r="I135" s="31">
        <v>25</v>
      </c>
      <c r="J135" s="90">
        <v>1320.2</v>
      </c>
      <c r="K135" s="92">
        <f t="shared" ref="K135:K198" si="22">+G135*7.1%</f>
        <v>3265.9999999999995</v>
      </c>
      <c r="L135" s="46">
        <f t="shared" ref="L135:L198" si="23">+G135*1.1%</f>
        <v>506.00000000000006</v>
      </c>
      <c r="M135" s="45">
        <v>1398.4</v>
      </c>
      <c r="N135" s="31">
        <f t="shared" ref="N135:N198" si="24">+G135*7.09%</f>
        <v>3261.4</v>
      </c>
      <c r="O135" s="31"/>
      <c r="P135" s="31">
        <f t="shared" si="16"/>
        <v>2718.6000000000004</v>
      </c>
      <c r="Q135" s="31">
        <f t="shared" si="18"/>
        <v>4033.06</v>
      </c>
      <c r="R135" s="31">
        <f t="shared" si="19"/>
        <v>7033.4</v>
      </c>
      <c r="S135" s="31">
        <f t="shared" si="21"/>
        <v>41966.94</v>
      </c>
      <c r="T135" s="47" t="s">
        <v>45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  <c r="IW135" s="39"/>
      <c r="IX135" s="39"/>
      <c r="IY135" s="39"/>
      <c r="IZ135" s="39"/>
      <c r="JA135" s="39"/>
      <c r="JB135" s="39"/>
      <c r="JC135" s="39"/>
      <c r="JD135" s="39"/>
      <c r="JE135" s="39"/>
      <c r="JF135" s="39"/>
      <c r="JG135" s="39"/>
      <c r="JH135" s="39"/>
      <c r="JI135" s="39"/>
      <c r="JJ135" s="39"/>
      <c r="JK135" s="39"/>
      <c r="JL135" s="39"/>
      <c r="JM135" s="39"/>
      <c r="JN135" s="39"/>
      <c r="JO135" s="39"/>
      <c r="JP135" s="39"/>
      <c r="JQ135" s="39"/>
      <c r="JR135" s="39"/>
      <c r="JS135" s="39"/>
      <c r="JT135" s="39"/>
      <c r="JU135" s="39"/>
      <c r="JV135" s="39"/>
      <c r="JW135" s="39"/>
      <c r="JX135" s="39"/>
      <c r="JY135" s="39"/>
      <c r="JZ135" s="39"/>
      <c r="KA135" s="39"/>
      <c r="KB135" s="39"/>
      <c r="KC135" s="39"/>
      <c r="KD135" s="39"/>
      <c r="KE135" s="39"/>
      <c r="KF135" s="39"/>
      <c r="KG135" s="39"/>
      <c r="KH135" s="39"/>
      <c r="KI135" s="39"/>
      <c r="KJ135" s="39"/>
      <c r="KK135" s="39"/>
      <c r="KL135" s="39"/>
      <c r="KM135" s="39"/>
      <c r="KN135" s="39"/>
      <c r="KO135" s="39"/>
      <c r="KP135" s="39"/>
      <c r="KQ135" s="39"/>
      <c r="KR135" s="39"/>
      <c r="KS135" s="39"/>
      <c r="KT135" s="39"/>
      <c r="KU135" s="39"/>
    </row>
    <row r="136" spans="1:307" s="15" customFormat="1" x14ac:dyDescent="0.25">
      <c r="A136" s="74">
        <v>130</v>
      </c>
      <c r="B136" s="27" t="s">
        <v>55</v>
      </c>
      <c r="C136" s="122" t="s">
        <v>935</v>
      </c>
      <c r="D136" s="27" t="s">
        <v>46</v>
      </c>
      <c r="E136" s="27" t="s">
        <v>37</v>
      </c>
      <c r="F136" s="28" t="s">
        <v>943</v>
      </c>
      <c r="G136" s="29">
        <v>25000</v>
      </c>
      <c r="H136" s="30">
        <v>0</v>
      </c>
      <c r="I136" s="31">
        <v>25</v>
      </c>
      <c r="J136" s="90">
        <v>717.5</v>
      </c>
      <c r="K136" s="92">
        <f t="shared" si="22"/>
        <v>1774.9999999999998</v>
      </c>
      <c r="L136" s="46">
        <f t="shared" si="23"/>
        <v>275</v>
      </c>
      <c r="M136" s="45">
        <v>760</v>
      </c>
      <c r="N136" s="31">
        <f t="shared" si="24"/>
        <v>1772.5000000000002</v>
      </c>
      <c r="O136" s="31"/>
      <c r="P136" s="31">
        <f t="shared" si="16"/>
        <v>1477.5</v>
      </c>
      <c r="Q136" s="31">
        <f t="shared" si="18"/>
        <v>1502.5</v>
      </c>
      <c r="R136" s="31">
        <f t="shared" si="19"/>
        <v>3822.5</v>
      </c>
      <c r="S136" s="31">
        <f t="shared" si="21"/>
        <v>23497.5</v>
      </c>
      <c r="T136" s="47" t="s">
        <v>45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  <c r="IW136" s="39"/>
      <c r="IX136" s="39"/>
      <c r="IY136" s="39"/>
      <c r="IZ136" s="39"/>
      <c r="JA136" s="39"/>
      <c r="JB136" s="39"/>
      <c r="JC136" s="39"/>
      <c r="JD136" s="39"/>
      <c r="JE136" s="39"/>
      <c r="JF136" s="39"/>
      <c r="JG136" s="39"/>
      <c r="JH136" s="39"/>
      <c r="JI136" s="39"/>
      <c r="JJ136" s="39"/>
      <c r="JK136" s="39"/>
      <c r="JL136" s="39"/>
      <c r="JM136" s="39"/>
      <c r="JN136" s="39"/>
      <c r="JO136" s="39"/>
      <c r="JP136" s="39"/>
      <c r="JQ136" s="39"/>
      <c r="JR136" s="39"/>
      <c r="JS136" s="39"/>
      <c r="JT136" s="39"/>
      <c r="JU136" s="39"/>
      <c r="JV136" s="39"/>
      <c r="JW136" s="39"/>
      <c r="JX136" s="39"/>
      <c r="JY136" s="39"/>
      <c r="JZ136" s="39"/>
      <c r="KA136" s="39"/>
      <c r="KB136" s="39"/>
      <c r="KC136" s="39"/>
      <c r="KD136" s="39"/>
      <c r="KE136" s="39"/>
      <c r="KF136" s="39"/>
      <c r="KG136" s="39"/>
      <c r="KH136" s="39"/>
      <c r="KI136" s="39"/>
      <c r="KJ136" s="39"/>
      <c r="KK136" s="39"/>
      <c r="KL136" s="39"/>
      <c r="KM136" s="39"/>
      <c r="KN136" s="39"/>
      <c r="KO136" s="39"/>
      <c r="KP136" s="39"/>
      <c r="KQ136" s="39"/>
      <c r="KR136" s="39"/>
      <c r="KS136" s="39"/>
      <c r="KT136" s="39"/>
      <c r="KU136" s="39"/>
    </row>
    <row r="137" spans="1:307" s="15" customFormat="1" x14ac:dyDescent="0.25">
      <c r="A137" s="74">
        <v>131</v>
      </c>
      <c r="B137" s="27" t="s">
        <v>57</v>
      </c>
      <c r="C137" s="122" t="s">
        <v>934</v>
      </c>
      <c r="D137" s="27" t="s">
        <v>46</v>
      </c>
      <c r="E137" s="27" t="s">
        <v>37</v>
      </c>
      <c r="F137" s="28" t="s">
        <v>938</v>
      </c>
      <c r="G137" s="29">
        <v>25000</v>
      </c>
      <c r="H137" s="30">
        <v>0</v>
      </c>
      <c r="I137" s="31">
        <v>25</v>
      </c>
      <c r="J137" s="90">
        <v>717.5</v>
      </c>
      <c r="K137" s="92">
        <f t="shared" si="22"/>
        <v>1774.9999999999998</v>
      </c>
      <c r="L137" s="46">
        <f t="shared" si="23"/>
        <v>275</v>
      </c>
      <c r="M137" s="45">
        <v>760</v>
      </c>
      <c r="N137" s="31">
        <f t="shared" si="24"/>
        <v>1772.5000000000002</v>
      </c>
      <c r="O137" s="31"/>
      <c r="P137" s="31">
        <f t="shared" si="16"/>
        <v>1477.5</v>
      </c>
      <c r="Q137" s="31">
        <f t="shared" si="18"/>
        <v>1502.5</v>
      </c>
      <c r="R137" s="31">
        <f t="shared" si="19"/>
        <v>3822.5</v>
      </c>
      <c r="S137" s="31">
        <f t="shared" si="21"/>
        <v>23497.5</v>
      </c>
      <c r="T137" s="47" t="s">
        <v>45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  <c r="IV137" s="39"/>
      <c r="IW137" s="39"/>
      <c r="IX137" s="39"/>
      <c r="IY137" s="39"/>
      <c r="IZ137" s="39"/>
      <c r="JA137" s="39"/>
      <c r="JB137" s="39"/>
      <c r="JC137" s="39"/>
      <c r="JD137" s="39"/>
      <c r="JE137" s="39"/>
      <c r="JF137" s="39"/>
      <c r="JG137" s="39"/>
      <c r="JH137" s="39"/>
      <c r="JI137" s="39"/>
      <c r="JJ137" s="39"/>
      <c r="JK137" s="39"/>
      <c r="JL137" s="39"/>
      <c r="JM137" s="39"/>
      <c r="JN137" s="39"/>
      <c r="JO137" s="39"/>
      <c r="JP137" s="39"/>
      <c r="JQ137" s="39"/>
      <c r="JR137" s="39"/>
      <c r="JS137" s="39"/>
      <c r="JT137" s="39"/>
      <c r="JU137" s="39"/>
      <c r="JV137" s="39"/>
      <c r="JW137" s="39"/>
      <c r="JX137" s="39"/>
      <c r="JY137" s="39"/>
      <c r="JZ137" s="39"/>
      <c r="KA137" s="39"/>
      <c r="KB137" s="39"/>
      <c r="KC137" s="39"/>
      <c r="KD137" s="39"/>
      <c r="KE137" s="39"/>
      <c r="KF137" s="39"/>
      <c r="KG137" s="39"/>
      <c r="KH137" s="39"/>
      <c r="KI137" s="39"/>
      <c r="KJ137" s="39"/>
      <c r="KK137" s="39"/>
      <c r="KL137" s="39"/>
      <c r="KM137" s="39"/>
      <c r="KN137" s="39"/>
      <c r="KO137" s="39"/>
      <c r="KP137" s="39"/>
      <c r="KQ137" s="39"/>
      <c r="KR137" s="39"/>
      <c r="KS137" s="39"/>
      <c r="KT137" s="39"/>
      <c r="KU137" s="39"/>
    </row>
    <row r="138" spans="1:307" s="15" customFormat="1" x14ac:dyDescent="0.25">
      <c r="A138" s="74">
        <v>132</v>
      </c>
      <c r="B138" s="27" t="s">
        <v>59</v>
      </c>
      <c r="C138" s="122" t="s">
        <v>935</v>
      </c>
      <c r="D138" s="27" t="s">
        <v>46</v>
      </c>
      <c r="E138" s="27" t="s">
        <v>37</v>
      </c>
      <c r="F138" s="28" t="s">
        <v>943</v>
      </c>
      <c r="G138" s="29">
        <v>25000</v>
      </c>
      <c r="H138" s="30">
        <v>0</v>
      </c>
      <c r="I138" s="31">
        <v>25</v>
      </c>
      <c r="J138" s="90">
        <v>717.5</v>
      </c>
      <c r="K138" s="92">
        <f t="shared" si="22"/>
        <v>1774.9999999999998</v>
      </c>
      <c r="L138" s="46">
        <f t="shared" si="23"/>
        <v>275</v>
      </c>
      <c r="M138" s="45">
        <v>760</v>
      </c>
      <c r="N138" s="31">
        <f t="shared" si="24"/>
        <v>1772.5000000000002</v>
      </c>
      <c r="O138" s="31"/>
      <c r="P138" s="31">
        <f t="shared" si="16"/>
        <v>1477.5</v>
      </c>
      <c r="Q138" s="31">
        <f t="shared" si="18"/>
        <v>1502.5</v>
      </c>
      <c r="R138" s="31">
        <f t="shared" si="19"/>
        <v>3822.5</v>
      </c>
      <c r="S138" s="31">
        <f t="shared" si="21"/>
        <v>23497.5</v>
      </c>
      <c r="T138" s="47" t="s">
        <v>45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  <c r="IW138" s="39"/>
      <c r="IX138" s="39"/>
      <c r="IY138" s="39"/>
      <c r="IZ138" s="39"/>
      <c r="JA138" s="39"/>
      <c r="JB138" s="39"/>
      <c r="JC138" s="39"/>
      <c r="JD138" s="39"/>
      <c r="JE138" s="39"/>
      <c r="JF138" s="39"/>
      <c r="JG138" s="39"/>
      <c r="JH138" s="39"/>
      <c r="JI138" s="39"/>
      <c r="JJ138" s="39"/>
      <c r="JK138" s="39"/>
      <c r="JL138" s="39"/>
      <c r="JM138" s="39"/>
      <c r="JN138" s="39"/>
      <c r="JO138" s="39"/>
      <c r="JP138" s="39"/>
      <c r="JQ138" s="39"/>
      <c r="JR138" s="39"/>
      <c r="JS138" s="39"/>
      <c r="JT138" s="39"/>
      <c r="JU138" s="39"/>
      <c r="JV138" s="39"/>
      <c r="JW138" s="39"/>
      <c r="JX138" s="39"/>
      <c r="JY138" s="39"/>
      <c r="JZ138" s="39"/>
      <c r="KA138" s="39"/>
      <c r="KB138" s="39"/>
      <c r="KC138" s="39"/>
      <c r="KD138" s="39"/>
      <c r="KE138" s="39"/>
      <c r="KF138" s="39"/>
      <c r="KG138" s="39"/>
      <c r="KH138" s="39"/>
      <c r="KI138" s="39"/>
      <c r="KJ138" s="39"/>
      <c r="KK138" s="39"/>
      <c r="KL138" s="39"/>
      <c r="KM138" s="39"/>
      <c r="KN138" s="39"/>
      <c r="KO138" s="39"/>
      <c r="KP138" s="39"/>
      <c r="KQ138" s="39"/>
      <c r="KR138" s="39"/>
      <c r="KS138" s="39"/>
      <c r="KT138" s="39"/>
      <c r="KU138" s="39"/>
    </row>
    <row r="139" spans="1:307" s="15" customFormat="1" x14ac:dyDescent="0.25">
      <c r="A139" s="74">
        <v>133</v>
      </c>
      <c r="B139" s="27" t="s">
        <v>62</v>
      </c>
      <c r="C139" s="122" t="s">
        <v>934</v>
      </c>
      <c r="D139" s="27" t="s">
        <v>46</v>
      </c>
      <c r="E139" s="27" t="s">
        <v>70</v>
      </c>
      <c r="F139" s="28" t="s">
        <v>938</v>
      </c>
      <c r="G139" s="29">
        <v>25000</v>
      </c>
      <c r="H139" s="30">
        <v>0</v>
      </c>
      <c r="I139" s="31">
        <v>25</v>
      </c>
      <c r="J139" s="90">
        <v>717.5</v>
      </c>
      <c r="K139" s="92">
        <f t="shared" si="22"/>
        <v>1774.9999999999998</v>
      </c>
      <c r="L139" s="46">
        <f t="shared" si="23"/>
        <v>275</v>
      </c>
      <c r="M139" s="45">
        <v>760</v>
      </c>
      <c r="N139" s="31">
        <f t="shared" si="24"/>
        <v>1772.5000000000002</v>
      </c>
      <c r="O139" s="31"/>
      <c r="P139" s="31">
        <f t="shared" ref="P139:P202" si="25">+J139+M139</f>
        <v>1477.5</v>
      </c>
      <c r="Q139" s="31">
        <f t="shared" si="18"/>
        <v>1502.5</v>
      </c>
      <c r="R139" s="31">
        <f t="shared" si="19"/>
        <v>3822.5</v>
      </c>
      <c r="S139" s="31">
        <f t="shared" si="21"/>
        <v>23497.5</v>
      </c>
      <c r="T139" s="47" t="s">
        <v>45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  <c r="IW139" s="39"/>
      <c r="IX139" s="39"/>
      <c r="IY139" s="39"/>
      <c r="IZ139" s="39"/>
      <c r="JA139" s="39"/>
      <c r="JB139" s="39"/>
      <c r="JC139" s="39"/>
      <c r="JD139" s="39"/>
      <c r="JE139" s="39"/>
      <c r="JF139" s="39"/>
      <c r="JG139" s="39"/>
      <c r="JH139" s="39"/>
      <c r="JI139" s="39"/>
      <c r="JJ139" s="39"/>
      <c r="JK139" s="39"/>
      <c r="JL139" s="39"/>
      <c r="JM139" s="39"/>
      <c r="JN139" s="39"/>
      <c r="JO139" s="39"/>
      <c r="JP139" s="39"/>
      <c r="JQ139" s="39"/>
      <c r="JR139" s="39"/>
      <c r="JS139" s="39"/>
      <c r="JT139" s="39"/>
      <c r="JU139" s="39"/>
      <c r="JV139" s="39"/>
      <c r="JW139" s="39"/>
      <c r="JX139" s="39"/>
      <c r="JY139" s="39"/>
      <c r="JZ139" s="39"/>
      <c r="KA139" s="39"/>
      <c r="KB139" s="39"/>
      <c r="KC139" s="39"/>
      <c r="KD139" s="39"/>
      <c r="KE139" s="39"/>
      <c r="KF139" s="39"/>
      <c r="KG139" s="39"/>
      <c r="KH139" s="39"/>
      <c r="KI139" s="39"/>
      <c r="KJ139" s="39"/>
      <c r="KK139" s="39"/>
      <c r="KL139" s="39"/>
      <c r="KM139" s="39"/>
      <c r="KN139" s="39"/>
      <c r="KO139" s="39"/>
      <c r="KP139" s="39"/>
      <c r="KQ139" s="39"/>
      <c r="KR139" s="39"/>
      <c r="KS139" s="39"/>
      <c r="KT139" s="39"/>
      <c r="KU139" s="39"/>
    </row>
    <row r="140" spans="1:307" s="15" customFormat="1" x14ac:dyDescent="0.25">
      <c r="A140" s="74">
        <v>134</v>
      </c>
      <c r="B140" s="27" t="s">
        <v>792</v>
      </c>
      <c r="C140" s="122" t="s">
        <v>935</v>
      </c>
      <c r="D140" s="27" t="s">
        <v>46</v>
      </c>
      <c r="E140" s="27" t="s">
        <v>70</v>
      </c>
      <c r="F140" s="28" t="s">
        <v>938</v>
      </c>
      <c r="G140" s="41">
        <v>25000</v>
      </c>
      <c r="H140" s="42">
        <v>0</v>
      </c>
      <c r="I140" s="31">
        <v>25</v>
      </c>
      <c r="J140" s="96">
        <v>717.5</v>
      </c>
      <c r="K140" s="97">
        <f t="shared" si="22"/>
        <v>1774.9999999999998</v>
      </c>
      <c r="L140" s="46">
        <f t="shared" si="23"/>
        <v>275</v>
      </c>
      <c r="M140" s="76">
        <v>760</v>
      </c>
      <c r="N140" s="43">
        <f t="shared" si="24"/>
        <v>1772.5000000000002</v>
      </c>
      <c r="O140" s="43"/>
      <c r="P140" s="43">
        <f t="shared" si="25"/>
        <v>1477.5</v>
      </c>
      <c r="Q140" s="31">
        <f t="shared" si="18"/>
        <v>1502.5</v>
      </c>
      <c r="R140" s="43">
        <f t="shared" si="19"/>
        <v>3822.5</v>
      </c>
      <c r="S140" s="43">
        <f t="shared" si="21"/>
        <v>23497.5</v>
      </c>
      <c r="T140" s="47" t="s">
        <v>45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  <c r="IW140" s="39"/>
      <c r="IX140" s="39"/>
      <c r="IY140" s="39"/>
      <c r="IZ140" s="39"/>
      <c r="JA140" s="39"/>
      <c r="JB140" s="39"/>
      <c r="JC140" s="39"/>
      <c r="JD140" s="39"/>
      <c r="JE140" s="39"/>
      <c r="JF140" s="39"/>
      <c r="JG140" s="39"/>
      <c r="JH140" s="39"/>
      <c r="JI140" s="39"/>
      <c r="JJ140" s="39"/>
      <c r="JK140" s="39"/>
      <c r="JL140" s="39"/>
      <c r="JM140" s="39"/>
      <c r="JN140" s="39"/>
      <c r="JO140" s="39"/>
      <c r="JP140" s="39"/>
      <c r="JQ140" s="39"/>
      <c r="JR140" s="39"/>
      <c r="JS140" s="39"/>
      <c r="JT140" s="39"/>
      <c r="JU140" s="39"/>
      <c r="JV140" s="39"/>
      <c r="JW140" s="39"/>
      <c r="JX140" s="39"/>
      <c r="JY140" s="39"/>
      <c r="JZ140" s="39"/>
      <c r="KA140" s="39"/>
      <c r="KB140" s="39"/>
      <c r="KC140" s="39"/>
      <c r="KD140" s="39"/>
      <c r="KE140" s="39"/>
      <c r="KF140" s="39"/>
      <c r="KG140" s="39"/>
      <c r="KH140" s="39"/>
      <c r="KI140" s="39"/>
      <c r="KJ140" s="39"/>
      <c r="KK140" s="39"/>
      <c r="KL140" s="39"/>
      <c r="KM140" s="39"/>
      <c r="KN140" s="39"/>
      <c r="KO140" s="39"/>
      <c r="KP140" s="39"/>
      <c r="KQ140" s="39"/>
      <c r="KR140" s="39"/>
      <c r="KS140" s="39"/>
      <c r="KT140" s="39"/>
      <c r="KU140" s="39"/>
    </row>
    <row r="141" spans="1:307" s="15" customFormat="1" x14ac:dyDescent="0.25">
      <c r="A141" s="74">
        <v>135</v>
      </c>
      <c r="B141" s="27" t="s">
        <v>1108</v>
      </c>
      <c r="C141" s="122" t="s">
        <v>934</v>
      </c>
      <c r="D141" s="27" t="s">
        <v>46</v>
      </c>
      <c r="E141" s="27" t="s">
        <v>70</v>
      </c>
      <c r="F141" s="28" t="s">
        <v>938</v>
      </c>
      <c r="G141" s="41">
        <v>25000</v>
      </c>
      <c r="H141" s="42">
        <v>0</v>
      </c>
      <c r="I141" s="31">
        <v>25</v>
      </c>
      <c r="J141" s="96">
        <v>717.5</v>
      </c>
      <c r="K141" s="97">
        <f t="shared" si="22"/>
        <v>1774.9999999999998</v>
      </c>
      <c r="L141" s="46">
        <f t="shared" si="23"/>
        <v>275</v>
      </c>
      <c r="M141" s="76">
        <v>760</v>
      </c>
      <c r="N141" s="43">
        <f t="shared" si="24"/>
        <v>1772.5000000000002</v>
      </c>
      <c r="O141" s="43"/>
      <c r="P141" s="43">
        <f t="shared" si="25"/>
        <v>1477.5</v>
      </c>
      <c r="Q141" s="31">
        <f t="shared" si="18"/>
        <v>1502.5</v>
      </c>
      <c r="R141" s="43">
        <f t="shared" si="19"/>
        <v>3822.5</v>
      </c>
      <c r="S141" s="43">
        <f t="shared" si="21"/>
        <v>23497.5</v>
      </c>
      <c r="T141" s="47" t="s">
        <v>45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  <c r="IW141" s="39"/>
      <c r="IX141" s="39"/>
      <c r="IY141" s="39"/>
      <c r="IZ141" s="39"/>
      <c r="JA141" s="39"/>
      <c r="JB141" s="39"/>
      <c r="JC141" s="39"/>
      <c r="JD141" s="39"/>
      <c r="JE141" s="39"/>
      <c r="JF141" s="39"/>
      <c r="JG141" s="39"/>
      <c r="JH141" s="39"/>
      <c r="JI141" s="39"/>
      <c r="JJ141" s="39"/>
      <c r="JK141" s="39"/>
      <c r="JL141" s="39"/>
      <c r="JM141" s="39"/>
      <c r="JN141" s="39"/>
      <c r="JO141" s="39"/>
      <c r="JP141" s="39"/>
      <c r="JQ141" s="39"/>
      <c r="JR141" s="39"/>
      <c r="JS141" s="39"/>
      <c r="JT141" s="39"/>
      <c r="JU141" s="39"/>
      <c r="JV141" s="39"/>
      <c r="JW141" s="39"/>
      <c r="JX141" s="39"/>
      <c r="JY141" s="39"/>
      <c r="JZ141" s="39"/>
      <c r="KA141" s="39"/>
      <c r="KB141" s="39"/>
      <c r="KC141" s="39"/>
      <c r="KD141" s="39"/>
      <c r="KE141" s="39"/>
      <c r="KF141" s="39"/>
      <c r="KG141" s="39"/>
      <c r="KH141" s="39"/>
      <c r="KI141" s="39"/>
      <c r="KJ141" s="39"/>
      <c r="KK141" s="39"/>
      <c r="KL141" s="39"/>
      <c r="KM141" s="39"/>
      <c r="KN141" s="39"/>
      <c r="KO141" s="39"/>
      <c r="KP141" s="39"/>
      <c r="KQ141" s="39"/>
      <c r="KR141" s="39"/>
      <c r="KS141" s="39"/>
      <c r="KT141" s="39"/>
      <c r="KU141" s="39"/>
    </row>
    <row r="142" spans="1:307" s="15" customFormat="1" x14ac:dyDescent="0.25">
      <c r="A142" s="74">
        <v>136</v>
      </c>
      <c r="B142" s="27" t="s">
        <v>50</v>
      </c>
      <c r="C142" s="122" t="s">
        <v>934</v>
      </c>
      <c r="D142" s="27" t="s">
        <v>46</v>
      </c>
      <c r="E142" s="27" t="s">
        <v>66</v>
      </c>
      <c r="F142" s="28" t="s">
        <v>943</v>
      </c>
      <c r="G142" s="29">
        <v>18000</v>
      </c>
      <c r="H142" s="30">
        <v>0</v>
      </c>
      <c r="I142" s="31">
        <v>25</v>
      </c>
      <c r="J142" s="90">
        <v>516.6</v>
      </c>
      <c r="K142" s="92">
        <f t="shared" si="22"/>
        <v>1277.9999999999998</v>
      </c>
      <c r="L142" s="46">
        <f t="shared" si="23"/>
        <v>198.00000000000003</v>
      </c>
      <c r="M142" s="45">
        <v>547.20000000000005</v>
      </c>
      <c r="N142" s="31">
        <f t="shared" si="24"/>
        <v>1276.2</v>
      </c>
      <c r="O142" s="31"/>
      <c r="P142" s="31">
        <f t="shared" si="25"/>
        <v>1063.8000000000002</v>
      </c>
      <c r="Q142" s="31">
        <f t="shared" si="18"/>
        <v>1088.8000000000002</v>
      </c>
      <c r="R142" s="31">
        <f t="shared" si="19"/>
        <v>2752.2</v>
      </c>
      <c r="S142" s="31">
        <f t="shared" si="21"/>
        <v>16911.2</v>
      </c>
      <c r="T142" s="47" t="s">
        <v>45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  <c r="IW142" s="39"/>
      <c r="IX142" s="39"/>
      <c r="IY142" s="39"/>
      <c r="IZ142" s="39"/>
      <c r="JA142" s="39"/>
      <c r="JB142" s="39"/>
      <c r="JC142" s="39"/>
      <c r="JD142" s="39"/>
      <c r="JE142" s="39"/>
      <c r="JF142" s="39"/>
      <c r="JG142" s="39"/>
      <c r="JH142" s="39"/>
      <c r="JI142" s="39"/>
      <c r="JJ142" s="39"/>
      <c r="JK142" s="39"/>
      <c r="JL142" s="39"/>
      <c r="JM142" s="39"/>
      <c r="JN142" s="39"/>
      <c r="JO142" s="39"/>
      <c r="JP142" s="39"/>
      <c r="JQ142" s="39"/>
      <c r="JR142" s="39"/>
      <c r="JS142" s="39"/>
      <c r="JT142" s="39"/>
      <c r="JU142" s="39"/>
      <c r="JV142" s="39"/>
      <c r="JW142" s="39"/>
      <c r="JX142" s="39"/>
      <c r="JY142" s="39"/>
      <c r="JZ142" s="39"/>
      <c r="KA142" s="39"/>
      <c r="KB142" s="39"/>
      <c r="KC142" s="39"/>
      <c r="KD142" s="39"/>
      <c r="KE142" s="39"/>
      <c r="KF142" s="39"/>
      <c r="KG142" s="39"/>
      <c r="KH142" s="39"/>
      <c r="KI142" s="39"/>
      <c r="KJ142" s="39"/>
      <c r="KK142" s="39"/>
      <c r="KL142" s="39"/>
      <c r="KM142" s="39"/>
      <c r="KN142" s="39"/>
      <c r="KO142" s="39"/>
      <c r="KP142" s="39"/>
      <c r="KQ142" s="39"/>
      <c r="KR142" s="39"/>
      <c r="KS142" s="39"/>
      <c r="KT142" s="39"/>
      <c r="KU142" s="39"/>
    </row>
    <row r="143" spans="1:307" s="15" customFormat="1" x14ac:dyDescent="0.25">
      <c r="A143" s="74">
        <v>137</v>
      </c>
      <c r="B143" s="27" t="s">
        <v>60</v>
      </c>
      <c r="C143" s="122" t="s">
        <v>934</v>
      </c>
      <c r="D143" s="27" t="s">
        <v>46</v>
      </c>
      <c r="E143" s="27" t="s">
        <v>69</v>
      </c>
      <c r="F143" s="28" t="s">
        <v>938</v>
      </c>
      <c r="G143" s="29">
        <v>18000</v>
      </c>
      <c r="H143" s="30">
        <v>0</v>
      </c>
      <c r="I143" s="31">
        <v>25</v>
      </c>
      <c r="J143" s="90">
        <v>516.6</v>
      </c>
      <c r="K143" s="92">
        <f t="shared" si="22"/>
        <v>1277.9999999999998</v>
      </c>
      <c r="L143" s="46">
        <f t="shared" si="23"/>
        <v>198.00000000000003</v>
      </c>
      <c r="M143" s="45">
        <v>547.20000000000005</v>
      </c>
      <c r="N143" s="31">
        <f t="shared" si="24"/>
        <v>1276.2</v>
      </c>
      <c r="O143" s="31"/>
      <c r="P143" s="31">
        <f t="shared" si="25"/>
        <v>1063.8000000000002</v>
      </c>
      <c r="Q143" s="31">
        <f t="shared" si="18"/>
        <v>1088.8000000000002</v>
      </c>
      <c r="R143" s="31">
        <f t="shared" si="19"/>
        <v>2752.2</v>
      </c>
      <c r="S143" s="31">
        <f t="shared" si="21"/>
        <v>16911.2</v>
      </c>
      <c r="T143" s="47" t="s">
        <v>45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  <c r="IW143" s="39"/>
      <c r="IX143" s="39"/>
      <c r="IY143" s="39"/>
      <c r="IZ143" s="39"/>
      <c r="JA143" s="39"/>
      <c r="JB143" s="39"/>
      <c r="JC143" s="39"/>
      <c r="JD143" s="39"/>
      <c r="JE143" s="39"/>
      <c r="JF143" s="39"/>
      <c r="JG143" s="39"/>
      <c r="JH143" s="39"/>
      <c r="JI143" s="39"/>
      <c r="JJ143" s="39"/>
      <c r="JK143" s="39"/>
      <c r="JL143" s="39"/>
      <c r="JM143" s="39"/>
      <c r="JN143" s="39"/>
      <c r="JO143" s="39"/>
      <c r="JP143" s="39"/>
      <c r="JQ143" s="39"/>
      <c r="JR143" s="39"/>
      <c r="JS143" s="39"/>
      <c r="JT143" s="39"/>
      <c r="JU143" s="39"/>
      <c r="JV143" s="39"/>
      <c r="JW143" s="39"/>
      <c r="JX143" s="39"/>
      <c r="JY143" s="39"/>
      <c r="JZ143" s="39"/>
      <c r="KA143" s="39"/>
      <c r="KB143" s="39"/>
      <c r="KC143" s="39"/>
      <c r="KD143" s="39"/>
      <c r="KE143" s="39"/>
      <c r="KF143" s="39"/>
      <c r="KG143" s="39"/>
      <c r="KH143" s="39"/>
      <c r="KI143" s="39"/>
      <c r="KJ143" s="39"/>
      <c r="KK143" s="39"/>
      <c r="KL143" s="39"/>
      <c r="KM143" s="39"/>
      <c r="KN143" s="39"/>
      <c r="KO143" s="39"/>
      <c r="KP143" s="39"/>
      <c r="KQ143" s="39"/>
      <c r="KR143" s="39"/>
      <c r="KS143" s="39"/>
      <c r="KT143" s="39"/>
      <c r="KU143" s="39"/>
    </row>
    <row r="144" spans="1:307" s="15" customFormat="1" x14ac:dyDescent="0.25">
      <c r="A144" s="74">
        <v>138</v>
      </c>
      <c r="B144" s="27" t="s">
        <v>61</v>
      </c>
      <c r="C144" s="122" t="s">
        <v>935</v>
      </c>
      <c r="D144" s="27" t="s">
        <v>46</v>
      </c>
      <c r="E144" s="27" t="s">
        <v>71</v>
      </c>
      <c r="F144" s="28" t="s">
        <v>938</v>
      </c>
      <c r="G144" s="29">
        <v>18000</v>
      </c>
      <c r="H144" s="30">
        <v>0</v>
      </c>
      <c r="I144" s="31">
        <v>25</v>
      </c>
      <c r="J144" s="90">
        <v>516.6</v>
      </c>
      <c r="K144" s="92">
        <f t="shared" si="22"/>
        <v>1277.9999999999998</v>
      </c>
      <c r="L144" s="46">
        <f t="shared" si="23"/>
        <v>198.00000000000003</v>
      </c>
      <c r="M144" s="45">
        <v>547.20000000000005</v>
      </c>
      <c r="N144" s="31">
        <f t="shared" si="24"/>
        <v>1276.2</v>
      </c>
      <c r="O144" s="31"/>
      <c r="P144" s="31">
        <f t="shared" si="25"/>
        <v>1063.8000000000002</v>
      </c>
      <c r="Q144" s="31">
        <f t="shared" si="18"/>
        <v>1088.8000000000002</v>
      </c>
      <c r="R144" s="31">
        <f t="shared" si="19"/>
        <v>2752.2</v>
      </c>
      <c r="S144" s="31">
        <f t="shared" si="21"/>
        <v>16911.2</v>
      </c>
      <c r="T144" s="47" t="s">
        <v>45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  <c r="IW144" s="39"/>
      <c r="IX144" s="39"/>
      <c r="IY144" s="39"/>
      <c r="IZ144" s="39"/>
      <c r="JA144" s="39"/>
      <c r="JB144" s="39"/>
      <c r="JC144" s="39"/>
      <c r="JD144" s="39"/>
      <c r="JE144" s="39"/>
      <c r="JF144" s="39"/>
      <c r="JG144" s="39"/>
      <c r="JH144" s="39"/>
      <c r="JI144" s="39"/>
      <c r="JJ144" s="39"/>
      <c r="JK144" s="39"/>
      <c r="JL144" s="39"/>
      <c r="JM144" s="39"/>
      <c r="JN144" s="39"/>
      <c r="JO144" s="39"/>
      <c r="JP144" s="39"/>
      <c r="JQ144" s="39"/>
      <c r="JR144" s="39"/>
      <c r="JS144" s="39"/>
      <c r="JT144" s="39"/>
      <c r="JU144" s="39"/>
      <c r="JV144" s="39"/>
      <c r="JW144" s="39"/>
      <c r="JX144" s="39"/>
      <c r="JY144" s="39"/>
      <c r="JZ144" s="39"/>
      <c r="KA144" s="39"/>
      <c r="KB144" s="39"/>
      <c r="KC144" s="39"/>
      <c r="KD144" s="39"/>
      <c r="KE144" s="39"/>
      <c r="KF144" s="39"/>
      <c r="KG144" s="39"/>
      <c r="KH144" s="39"/>
      <c r="KI144" s="39"/>
      <c r="KJ144" s="39"/>
      <c r="KK144" s="39"/>
      <c r="KL144" s="39"/>
      <c r="KM144" s="39"/>
      <c r="KN144" s="39"/>
      <c r="KO144" s="39"/>
      <c r="KP144" s="39"/>
      <c r="KQ144" s="39"/>
      <c r="KR144" s="39"/>
      <c r="KS144" s="39"/>
      <c r="KT144" s="39"/>
      <c r="KU144" s="39"/>
    </row>
    <row r="145" spans="1:307" s="15" customFormat="1" x14ac:dyDescent="0.25">
      <c r="A145" s="74">
        <v>139</v>
      </c>
      <c r="B145" s="27" t="s">
        <v>1002</v>
      </c>
      <c r="C145" s="122" t="s">
        <v>935</v>
      </c>
      <c r="D145" s="27" t="s">
        <v>46</v>
      </c>
      <c r="E145" s="27" t="s">
        <v>66</v>
      </c>
      <c r="F145" s="28" t="s">
        <v>938</v>
      </c>
      <c r="G145" s="29">
        <v>18000</v>
      </c>
      <c r="H145" s="30">
        <v>0</v>
      </c>
      <c r="I145" s="31">
        <v>25</v>
      </c>
      <c r="J145" s="90">
        <v>516.6</v>
      </c>
      <c r="K145" s="92">
        <f t="shared" si="22"/>
        <v>1277.9999999999998</v>
      </c>
      <c r="L145" s="46">
        <f t="shared" si="23"/>
        <v>198.00000000000003</v>
      </c>
      <c r="M145" s="45">
        <v>547.20000000000005</v>
      </c>
      <c r="N145" s="31">
        <f t="shared" si="24"/>
        <v>1276.2</v>
      </c>
      <c r="O145" s="31"/>
      <c r="P145" s="31">
        <f t="shared" si="25"/>
        <v>1063.8000000000002</v>
      </c>
      <c r="Q145" s="31">
        <f t="shared" si="18"/>
        <v>1088.8000000000002</v>
      </c>
      <c r="R145" s="31">
        <f t="shared" si="19"/>
        <v>2752.2</v>
      </c>
      <c r="S145" s="31">
        <f t="shared" si="21"/>
        <v>16911.2</v>
      </c>
      <c r="T145" s="47" t="s">
        <v>45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  <c r="IW145" s="39"/>
      <c r="IX145" s="39"/>
      <c r="IY145" s="39"/>
      <c r="IZ145" s="39"/>
      <c r="JA145" s="39"/>
      <c r="JB145" s="39"/>
      <c r="JC145" s="39"/>
      <c r="JD145" s="39"/>
      <c r="JE145" s="39"/>
      <c r="JF145" s="39"/>
      <c r="JG145" s="39"/>
      <c r="JH145" s="39"/>
      <c r="JI145" s="39"/>
      <c r="JJ145" s="39"/>
      <c r="JK145" s="39"/>
      <c r="JL145" s="39"/>
      <c r="JM145" s="39"/>
      <c r="JN145" s="39"/>
      <c r="JO145" s="39"/>
      <c r="JP145" s="39"/>
      <c r="JQ145" s="39"/>
      <c r="JR145" s="39"/>
      <c r="JS145" s="39"/>
      <c r="JT145" s="39"/>
      <c r="JU145" s="39"/>
      <c r="JV145" s="39"/>
      <c r="JW145" s="39"/>
      <c r="JX145" s="39"/>
      <c r="JY145" s="39"/>
      <c r="JZ145" s="39"/>
      <c r="KA145" s="39"/>
      <c r="KB145" s="39"/>
      <c r="KC145" s="39"/>
      <c r="KD145" s="39"/>
      <c r="KE145" s="39"/>
      <c r="KF145" s="39"/>
      <c r="KG145" s="39"/>
      <c r="KH145" s="39"/>
      <c r="KI145" s="39"/>
      <c r="KJ145" s="39"/>
      <c r="KK145" s="39"/>
      <c r="KL145" s="39"/>
      <c r="KM145" s="39"/>
      <c r="KN145" s="39"/>
      <c r="KO145" s="39"/>
      <c r="KP145" s="39"/>
      <c r="KQ145" s="39"/>
      <c r="KR145" s="39"/>
      <c r="KS145" s="39"/>
      <c r="KT145" s="39"/>
      <c r="KU145" s="39"/>
    </row>
    <row r="146" spans="1:307" s="15" customFormat="1" x14ac:dyDescent="0.25">
      <c r="A146" s="74">
        <v>140</v>
      </c>
      <c r="B146" s="27" t="s">
        <v>241</v>
      </c>
      <c r="C146" s="122" t="s">
        <v>935</v>
      </c>
      <c r="D146" s="27" t="s">
        <v>246</v>
      </c>
      <c r="E146" s="27" t="s">
        <v>247</v>
      </c>
      <c r="F146" s="28" t="s">
        <v>942</v>
      </c>
      <c r="G146" s="29">
        <v>42000</v>
      </c>
      <c r="H146" s="30">
        <v>724.92</v>
      </c>
      <c r="I146" s="31">
        <v>25</v>
      </c>
      <c r="J146" s="90">
        <v>1205.4000000000001</v>
      </c>
      <c r="K146" s="92">
        <f t="shared" si="22"/>
        <v>2981.9999999999995</v>
      </c>
      <c r="L146" s="46">
        <f t="shared" si="23"/>
        <v>462.00000000000006</v>
      </c>
      <c r="M146" s="45">
        <v>1276.8</v>
      </c>
      <c r="N146" s="31">
        <f t="shared" si="24"/>
        <v>2977.8</v>
      </c>
      <c r="O146" s="31"/>
      <c r="P146" s="31">
        <f t="shared" si="25"/>
        <v>2482.1999999999998</v>
      </c>
      <c r="Q146" s="31">
        <f t="shared" si="18"/>
        <v>3232.12</v>
      </c>
      <c r="R146" s="31">
        <f t="shared" si="19"/>
        <v>6421.7999999999993</v>
      </c>
      <c r="S146" s="31">
        <f t="shared" si="21"/>
        <v>38767.879999999997</v>
      </c>
      <c r="T146" s="47" t="s">
        <v>45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  <c r="IW146" s="39"/>
      <c r="IX146" s="39"/>
      <c r="IY146" s="39"/>
      <c r="IZ146" s="39"/>
      <c r="JA146" s="39"/>
      <c r="JB146" s="39"/>
      <c r="JC146" s="39"/>
      <c r="JD146" s="39"/>
      <c r="JE146" s="39"/>
      <c r="JF146" s="39"/>
      <c r="JG146" s="39"/>
      <c r="JH146" s="39"/>
      <c r="JI146" s="39"/>
      <c r="JJ146" s="39"/>
      <c r="JK146" s="39"/>
      <c r="JL146" s="39"/>
      <c r="JM146" s="39"/>
      <c r="JN146" s="39"/>
      <c r="JO146" s="39"/>
      <c r="JP146" s="39"/>
      <c r="JQ146" s="39"/>
      <c r="JR146" s="39"/>
      <c r="JS146" s="39"/>
      <c r="JT146" s="39"/>
      <c r="JU146" s="39"/>
      <c r="JV146" s="39"/>
      <c r="JW146" s="39"/>
      <c r="JX146" s="39"/>
      <c r="JY146" s="39"/>
      <c r="JZ146" s="39"/>
      <c r="KA146" s="39"/>
      <c r="KB146" s="39"/>
      <c r="KC146" s="39"/>
      <c r="KD146" s="39"/>
      <c r="KE146" s="39"/>
      <c r="KF146" s="39"/>
      <c r="KG146" s="39"/>
      <c r="KH146" s="39"/>
      <c r="KI146" s="39"/>
      <c r="KJ146" s="39"/>
      <c r="KK146" s="39"/>
      <c r="KL146" s="39"/>
      <c r="KM146" s="39"/>
      <c r="KN146" s="39"/>
      <c r="KO146" s="39"/>
      <c r="KP146" s="39"/>
      <c r="KQ146" s="39"/>
      <c r="KR146" s="39"/>
      <c r="KS146" s="39"/>
      <c r="KT146" s="39"/>
      <c r="KU146" s="39"/>
    </row>
    <row r="147" spans="1:307" s="15" customFormat="1" x14ac:dyDescent="0.25">
      <c r="A147" s="74">
        <v>141</v>
      </c>
      <c r="B147" s="27" t="s">
        <v>244</v>
      </c>
      <c r="C147" s="122" t="s">
        <v>934</v>
      </c>
      <c r="D147" s="27" t="s">
        <v>246</v>
      </c>
      <c r="E147" s="27" t="s">
        <v>158</v>
      </c>
      <c r="F147" s="28" t="s">
        <v>943</v>
      </c>
      <c r="G147" s="29">
        <v>55000</v>
      </c>
      <c r="H147" s="29">
        <v>2045.04</v>
      </c>
      <c r="I147" s="31">
        <v>25</v>
      </c>
      <c r="J147" s="90">
        <v>1578.5</v>
      </c>
      <c r="K147" s="92">
        <f t="shared" si="22"/>
        <v>3904.9999999999995</v>
      </c>
      <c r="L147" s="46">
        <f t="shared" si="23"/>
        <v>605.00000000000011</v>
      </c>
      <c r="M147" s="45">
        <v>1672</v>
      </c>
      <c r="N147" s="31">
        <f t="shared" si="24"/>
        <v>3899.5000000000005</v>
      </c>
      <c r="O147" s="31"/>
      <c r="P147" s="31">
        <f t="shared" si="25"/>
        <v>3250.5</v>
      </c>
      <c r="Q147" s="31">
        <f t="shared" si="18"/>
        <v>5320.54</v>
      </c>
      <c r="R147" s="31">
        <f t="shared" si="19"/>
        <v>8409.5</v>
      </c>
      <c r="S147" s="31">
        <f t="shared" si="21"/>
        <v>49679.46</v>
      </c>
      <c r="T147" s="47" t="s">
        <v>45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  <c r="IW147" s="39"/>
      <c r="IX147" s="39"/>
      <c r="IY147" s="39"/>
      <c r="IZ147" s="39"/>
      <c r="JA147" s="39"/>
      <c r="JB147" s="39"/>
      <c r="JC147" s="39"/>
      <c r="JD147" s="39"/>
      <c r="JE147" s="39"/>
      <c r="JF147" s="39"/>
      <c r="JG147" s="39"/>
      <c r="JH147" s="39"/>
      <c r="JI147" s="39"/>
      <c r="JJ147" s="39"/>
      <c r="JK147" s="39"/>
      <c r="JL147" s="39"/>
      <c r="JM147" s="39"/>
      <c r="JN147" s="39"/>
      <c r="JO147" s="39"/>
      <c r="JP147" s="39"/>
      <c r="JQ147" s="39"/>
      <c r="JR147" s="39"/>
      <c r="JS147" s="39"/>
      <c r="JT147" s="39"/>
      <c r="JU147" s="39"/>
      <c r="JV147" s="39"/>
      <c r="JW147" s="39"/>
      <c r="JX147" s="39"/>
      <c r="JY147" s="39"/>
      <c r="JZ147" s="39"/>
      <c r="KA147" s="39"/>
      <c r="KB147" s="39"/>
      <c r="KC147" s="39"/>
      <c r="KD147" s="39"/>
      <c r="KE147" s="39"/>
      <c r="KF147" s="39"/>
      <c r="KG147" s="39"/>
      <c r="KH147" s="39"/>
      <c r="KI147" s="39"/>
      <c r="KJ147" s="39"/>
      <c r="KK147" s="39"/>
      <c r="KL147" s="39"/>
      <c r="KM147" s="39"/>
      <c r="KN147" s="39"/>
      <c r="KO147" s="39"/>
      <c r="KP147" s="39"/>
      <c r="KQ147" s="39"/>
      <c r="KR147" s="39"/>
      <c r="KS147" s="39"/>
      <c r="KT147" s="39"/>
      <c r="KU147" s="39"/>
    </row>
    <row r="148" spans="1:307" s="15" customFormat="1" x14ac:dyDescent="0.25">
      <c r="A148" s="74">
        <v>142</v>
      </c>
      <c r="B148" s="27" t="s">
        <v>254</v>
      </c>
      <c r="C148" s="122" t="s">
        <v>935</v>
      </c>
      <c r="D148" s="27" t="s">
        <v>246</v>
      </c>
      <c r="E148" s="27" t="s">
        <v>264</v>
      </c>
      <c r="F148" s="28" t="s">
        <v>943</v>
      </c>
      <c r="G148" s="29">
        <v>100000</v>
      </c>
      <c r="H148" s="29">
        <v>11676.5</v>
      </c>
      <c r="I148" s="31">
        <v>25</v>
      </c>
      <c r="J148" s="90">
        <v>2870</v>
      </c>
      <c r="K148" s="92">
        <f t="shared" si="22"/>
        <v>7099.9999999999991</v>
      </c>
      <c r="L148" s="46">
        <f t="shared" si="23"/>
        <v>1100</v>
      </c>
      <c r="M148" s="45">
        <v>3040</v>
      </c>
      <c r="N148" s="31">
        <f t="shared" si="24"/>
        <v>7090.0000000000009</v>
      </c>
      <c r="O148" s="31"/>
      <c r="P148" s="31">
        <f t="shared" si="25"/>
        <v>5910</v>
      </c>
      <c r="Q148" s="31">
        <f t="shared" si="18"/>
        <v>17611.5</v>
      </c>
      <c r="R148" s="31">
        <f t="shared" si="19"/>
        <v>15290</v>
      </c>
      <c r="S148" s="31">
        <f t="shared" si="21"/>
        <v>82388.5</v>
      </c>
      <c r="T148" s="47" t="s">
        <v>45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  <c r="IW148" s="39"/>
      <c r="IX148" s="39"/>
      <c r="IY148" s="39"/>
      <c r="IZ148" s="39"/>
      <c r="JA148" s="39"/>
      <c r="JB148" s="39"/>
      <c r="JC148" s="39"/>
      <c r="JD148" s="39"/>
      <c r="JE148" s="39"/>
      <c r="JF148" s="39"/>
      <c r="JG148" s="39"/>
      <c r="JH148" s="39"/>
      <c r="JI148" s="39"/>
      <c r="JJ148" s="39"/>
      <c r="JK148" s="39"/>
      <c r="JL148" s="39"/>
      <c r="JM148" s="39"/>
      <c r="JN148" s="39"/>
      <c r="JO148" s="39"/>
      <c r="JP148" s="39"/>
      <c r="JQ148" s="39"/>
      <c r="JR148" s="39"/>
      <c r="JS148" s="39"/>
      <c r="JT148" s="39"/>
      <c r="JU148" s="39"/>
      <c r="JV148" s="39"/>
      <c r="JW148" s="39"/>
      <c r="JX148" s="39"/>
      <c r="JY148" s="39"/>
      <c r="JZ148" s="39"/>
      <c r="KA148" s="39"/>
      <c r="KB148" s="39"/>
      <c r="KC148" s="39"/>
      <c r="KD148" s="39"/>
      <c r="KE148" s="39"/>
      <c r="KF148" s="39"/>
      <c r="KG148" s="39"/>
      <c r="KH148" s="39"/>
      <c r="KI148" s="39"/>
      <c r="KJ148" s="39"/>
      <c r="KK148" s="39"/>
      <c r="KL148" s="39"/>
      <c r="KM148" s="39"/>
      <c r="KN148" s="39"/>
      <c r="KO148" s="39"/>
      <c r="KP148" s="39"/>
      <c r="KQ148" s="39"/>
      <c r="KR148" s="39"/>
      <c r="KS148" s="39"/>
      <c r="KT148" s="39"/>
      <c r="KU148" s="39"/>
    </row>
    <row r="149" spans="1:307" s="15" customFormat="1" x14ac:dyDescent="0.25">
      <c r="A149" s="74">
        <v>143</v>
      </c>
      <c r="B149" s="27" t="s">
        <v>242</v>
      </c>
      <c r="C149" s="122" t="s">
        <v>934</v>
      </c>
      <c r="D149" s="27" t="s">
        <v>246</v>
      </c>
      <c r="E149" s="27" t="s">
        <v>158</v>
      </c>
      <c r="F149" s="28" t="s">
        <v>943</v>
      </c>
      <c r="G149" s="29">
        <v>48000</v>
      </c>
      <c r="H149" s="90">
        <v>1571.73</v>
      </c>
      <c r="I149" s="31">
        <v>25</v>
      </c>
      <c r="J149" s="90">
        <v>1377.6</v>
      </c>
      <c r="K149" s="92">
        <f t="shared" si="22"/>
        <v>3407.9999999999995</v>
      </c>
      <c r="L149" s="46">
        <f t="shared" si="23"/>
        <v>528</v>
      </c>
      <c r="M149" s="45">
        <v>1459.2</v>
      </c>
      <c r="N149" s="31">
        <f t="shared" si="24"/>
        <v>3403.2000000000003</v>
      </c>
      <c r="O149" s="31"/>
      <c r="P149" s="31">
        <f t="shared" si="25"/>
        <v>2836.8</v>
      </c>
      <c r="Q149" s="31">
        <f t="shared" si="18"/>
        <v>4433.53</v>
      </c>
      <c r="R149" s="31">
        <f t="shared" si="19"/>
        <v>7339.2</v>
      </c>
      <c r="S149" s="31">
        <f t="shared" si="21"/>
        <v>43566.47</v>
      </c>
      <c r="T149" s="47" t="s">
        <v>45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  <c r="IV149" s="39"/>
      <c r="IW149" s="39"/>
      <c r="IX149" s="39"/>
      <c r="IY149" s="39"/>
      <c r="IZ149" s="39"/>
      <c r="JA149" s="39"/>
      <c r="JB149" s="39"/>
      <c r="JC149" s="39"/>
      <c r="JD149" s="39"/>
      <c r="JE149" s="39"/>
      <c r="JF149" s="39"/>
      <c r="JG149" s="39"/>
      <c r="JH149" s="39"/>
      <c r="JI149" s="39"/>
      <c r="JJ149" s="39"/>
      <c r="JK149" s="39"/>
      <c r="JL149" s="39"/>
      <c r="JM149" s="39"/>
      <c r="JN149" s="39"/>
      <c r="JO149" s="39"/>
      <c r="JP149" s="39"/>
      <c r="JQ149" s="39"/>
      <c r="JR149" s="39"/>
      <c r="JS149" s="39"/>
      <c r="JT149" s="39"/>
      <c r="JU149" s="39"/>
      <c r="JV149" s="39"/>
      <c r="JW149" s="39"/>
      <c r="JX149" s="39"/>
      <c r="JY149" s="39"/>
      <c r="JZ149" s="39"/>
      <c r="KA149" s="39"/>
      <c r="KB149" s="39"/>
      <c r="KC149" s="39"/>
      <c r="KD149" s="39"/>
      <c r="KE149" s="39"/>
      <c r="KF149" s="39"/>
      <c r="KG149" s="39"/>
      <c r="KH149" s="39"/>
      <c r="KI149" s="39"/>
      <c r="KJ149" s="39"/>
      <c r="KK149" s="39"/>
      <c r="KL149" s="39"/>
      <c r="KM149" s="39"/>
      <c r="KN149" s="39"/>
      <c r="KO149" s="39"/>
      <c r="KP149" s="39"/>
      <c r="KQ149" s="39"/>
      <c r="KR149" s="39"/>
      <c r="KS149" s="39"/>
      <c r="KT149" s="39"/>
      <c r="KU149" s="39"/>
    </row>
    <row r="150" spans="1:307" s="15" customFormat="1" x14ac:dyDescent="0.25">
      <c r="A150" s="74">
        <v>144</v>
      </c>
      <c r="B150" s="27" t="s">
        <v>239</v>
      </c>
      <c r="C150" s="122" t="s">
        <v>934</v>
      </c>
      <c r="D150" s="27" t="s">
        <v>246</v>
      </c>
      <c r="E150" s="27" t="s">
        <v>37</v>
      </c>
      <c r="F150" s="28" t="s">
        <v>942</v>
      </c>
      <c r="G150" s="29">
        <v>45000</v>
      </c>
      <c r="H150" s="90">
        <v>1148.33</v>
      </c>
      <c r="I150" s="31">
        <v>25</v>
      </c>
      <c r="J150" s="90">
        <v>1291.5</v>
      </c>
      <c r="K150" s="92">
        <f t="shared" si="22"/>
        <v>3194.9999999999995</v>
      </c>
      <c r="L150" s="46">
        <f t="shared" si="23"/>
        <v>495.00000000000006</v>
      </c>
      <c r="M150" s="45">
        <v>1368</v>
      </c>
      <c r="N150" s="31">
        <f t="shared" si="24"/>
        <v>3190.5</v>
      </c>
      <c r="O150" s="31"/>
      <c r="P150" s="31">
        <f t="shared" si="25"/>
        <v>2659.5</v>
      </c>
      <c r="Q150" s="31">
        <f t="shared" si="18"/>
        <v>3832.83</v>
      </c>
      <c r="R150" s="31">
        <f t="shared" si="19"/>
        <v>6880.5</v>
      </c>
      <c r="S150" s="31">
        <f t="shared" si="21"/>
        <v>41167.17</v>
      </c>
      <c r="T150" s="47" t="s">
        <v>45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  <c r="IV150" s="39"/>
      <c r="IW150" s="39"/>
      <c r="IX150" s="39"/>
      <c r="IY150" s="39"/>
      <c r="IZ150" s="39"/>
      <c r="JA150" s="39"/>
      <c r="JB150" s="39"/>
      <c r="JC150" s="39"/>
      <c r="JD150" s="39"/>
      <c r="JE150" s="39"/>
      <c r="JF150" s="39"/>
      <c r="JG150" s="39"/>
      <c r="JH150" s="39"/>
      <c r="JI150" s="39"/>
      <c r="JJ150" s="39"/>
      <c r="JK150" s="39"/>
      <c r="JL150" s="39"/>
      <c r="JM150" s="39"/>
      <c r="JN150" s="39"/>
      <c r="JO150" s="39"/>
      <c r="JP150" s="39"/>
      <c r="JQ150" s="39"/>
      <c r="JR150" s="39"/>
      <c r="JS150" s="39"/>
      <c r="JT150" s="39"/>
      <c r="JU150" s="39"/>
      <c r="JV150" s="39"/>
      <c r="JW150" s="39"/>
      <c r="JX150" s="39"/>
      <c r="JY150" s="39"/>
      <c r="JZ150" s="39"/>
      <c r="KA150" s="39"/>
      <c r="KB150" s="39"/>
      <c r="KC150" s="39"/>
      <c r="KD150" s="39"/>
      <c r="KE150" s="39"/>
      <c r="KF150" s="39"/>
      <c r="KG150" s="39"/>
      <c r="KH150" s="39"/>
      <c r="KI150" s="39"/>
      <c r="KJ150" s="39"/>
      <c r="KK150" s="39"/>
      <c r="KL150" s="39"/>
      <c r="KM150" s="39"/>
      <c r="KN150" s="39"/>
      <c r="KO150" s="39"/>
      <c r="KP150" s="39"/>
      <c r="KQ150" s="39"/>
      <c r="KR150" s="39"/>
      <c r="KS150" s="39"/>
      <c r="KT150" s="39"/>
      <c r="KU150" s="39"/>
    </row>
    <row r="151" spans="1:307" s="15" customFormat="1" x14ac:dyDescent="0.25">
      <c r="A151" s="74">
        <v>145</v>
      </c>
      <c r="B151" s="27" t="s">
        <v>240</v>
      </c>
      <c r="C151" s="122" t="s">
        <v>934</v>
      </c>
      <c r="D151" s="27" t="s">
        <v>246</v>
      </c>
      <c r="E151" s="27" t="s">
        <v>63</v>
      </c>
      <c r="F151" s="28" t="s">
        <v>943</v>
      </c>
      <c r="G151" s="29">
        <v>45000</v>
      </c>
      <c r="H151" s="90">
        <v>1148.33</v>
      </c>
      <c r="I151" s="31">
        <v>25</v>
      </c>
      <c r="J151" s="90">
        <v>1291.5</v>
      </c>
      <c r="K151" s="92">
        <f t="shared" si="22"/>
        <v>3194.9999999999995</v>
      </c>
      <c r="L151" s="46">
        <f t="shared" si="23"/>
        <v>495.00000000000006</v>
      </c>
      <c r="M151" s="45">
        <v>1368</v>
      </c>
      <c r="N151" s="31">
        <f t="shared" si="24"/>
        <v>3190.5</v>
      </c>
      <c r="O151" s="31"/>
      <c r="P151" s="31">
        <f t="shared" si="25"/>
        <v>2659.5</v>
      </c>
      <c r="Q151" s="31">
        <f t="shared" ref="Q151:Q214" si="26">+H151+I151+J151+M151+O151</f>
        <v>3832.83</v>
      </c>
      <c r="R151" s="31">
        <f t="shared" si="19"/>
        <v>6880.5</v>
      </c>
      <c r="S151" s="31">
        <f t="shared" ref="S151:S182" si="27">+G151-Q151</f>
        <v>41167.17</v>
      </c>
      <c r="T151" s="47" t="s">
        <v>45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  <c r="IW151" s="39"/>
      <c r="IX151" s="39"/>
      <c r="IY151" s="39"/>
      <c r="IZ151" s="39"/>
      <c r="JA151" s="39"/>
      <c r="JB151" s="39"/>
      <c r="JC151" s="39"/>
      <c r="JD151" s="39"/>
      <c r="JE151" s="39"/>
      <c r="JF151" s="39"/>
      <c r="JG151" s="39"/>
      <c r="JH151" s="39"/>
      <c r="JI151" s="39"/>
      <c r="JJ151" s="39"/>
      <c r="JK151" s="39"/>
      <c r="JL151" s="39"/>
      <c r="JM151" s="39"/>
      <c r="JN151" s="39"/>
      <c r="JO151" s="39"/>
      <c r="JP151" s="39"/>
      <c r="JQ151" s="39"/>
      <c r="JR151" s="39"/>
      <c r="JS151" s="39"/>
      <c r="JT151" s="39"/>
      <c r="JU151" s="39"/>
      <c r="JV151" s="39"/>
      <c r="JW151" s="39"/>
      <c r="JX151" s="39"/>
      <c r="JY151" s="39"/>
      <c r="JZ151" s="39"/>
      <c r="KA151" s="39"/>
      <c r="KB151" s="39"/>
      <c r="KC151" s="39"/>
      <c r="KD151" s="39"/>
      <c r="KE151" s="39"/>
      <c r="KF151" s="39"/>
      <c r="KG151" s="39"/>
      <c r="KH151" s="39"/>
      <c r="KI151" s="39"/>
      <c r="KJ151" s="39"/>
      <c r="KK151" s="39"/>
      <c r="KL151" s="39"/>
      <c r="KM151" s="39"/>
      <c r="KN151" s="39"/>
      <c r="KO151" s="39"/>
      <c r="KP151" s="39"/>
      <c r="KQ151" s="39"/>
      <c r="KR151" s="39"/>
      <c r="KS151" s="39"/>
      <c r="KT151" s="39"/>
      <c r="KU151" s="39"/>
    </row>
    <row r="152" spans="1:307" s="15" customFormat="1" x14ac:dyDescent="0.25">
      <c r="A152" s="74">
        <v>146</v>
      </c>
      <c r="B152" s="27" t="s">
        <v>1008</v>
      </c>
      <c r="C152" s="122" t="s">
        <v>935</v>
      </c>
      <c r="D152" s="27" t="s">
        <v>246</v>
      </c>
      <c r="E152" s="27" t="s">
        <v>112</v>
      </c>
      <c r="F152" s="28" t="s">
        <v>942</v>
      </c>
      <c r="G152" s="29">
        <v>24000</v>
      </c>
      <c r="H152" s="30">
        <v>0</v>
      </c>
      <c r="I152" s="31">
        <v>25</v>
      </c>
      <c r="J152" s="90">
        <v>688.8</v>
      </c>
      <c r="K152" s="92">
        <f t="shared" si="22"/>
        <v>1703.9999999999998</v>
      </c>
      <c r="L152" s="46">
        <f t="shared" si="23"/>
        <v>264</v>
      </c>
      <c r="M152" s="45">
        <v>729.6</v>
      </c>
      <c r="N152" s="31">
        <f t="shared" si="24"/>
        <v>1701.6000000000001</v>
      </c>
      <c r="O152" s="31"/>
      <c r="P152" s="31">
        <f t="shared" si="25"/>
        <v>1418.4</v>
      </c>
      <c r="Q152" s="31">
        <f t="shared" si="26"/>
        <v>1443.4</v>
      </c>
      <c r="R152" s="31">
        <f t="shared" ref="R152:R217" si="28">+K152+L152+N152</f>
        <v>3669.6</v>
      </c>
      <c r="S152" s="31">
        <f t="shared" si="27"/>
        <v>22556.6</v>
      </c>
      <c r="T152" s="47" t="s">
        <v>45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  <c r="IV152" s="39"/>
      <c r="IW152" s="39"/>
      <c r="IX152" s="39"/>
      <c r="IY152" s="39"/>
      <c r="IZ152" s="39"/>
      <c r="JA152" s="39"/>
      <c r="JB152" s="39"/>
      <c r="JC152" s="39"/>
      <c r="JD152" s="39"/>
      <c r="JE152" s="39"/>
      <c r="JF152" s="39"/>
      <c r="JG152" s="39"/>
      <c r="JH152" s="39"/>
      <c r="JI152" s="39"/>
      <c r="JJ152" s="39"/>
      <c r="JK152" s="39"/>
      <c r="JL152" s="39"/>
      <c r="JM152" s="39"/>
      <c r="JN152" s="39"/>
      <c r="JO152" s="39"/>
      <c r="JP152" s="39"/>
      <c r="JQ152" s="39"/>
      <c r="JR152" s="39"/>
      <c r="JS152" s="39"/>
      <c r="JT152" s="39"/>
      <c r="JU152" s="39"/>
      <c r="JV152" s="39"/>
      <c r="JW152" s="39"/>
      <c r="JX152" s="39"/>
      <c r="JY152" s="39"/>
      <c r="JZ152" s="39"/>
      <c r="KA152" s="39"/>
      <c r="KB152" s="39"/>
      <c r="KC152" s="39"/>
      <c r="KD152" s="39"/>
      <c r="KE152" s="39"/>
      <c r="KF152" s="39"/>
      <c r="KG152" s="39"/>
      <c r="KH152" s="39"/>
      <c r="KI152" s="39"/>
      <c r="KJ152" s="39"/>
      <c r="KK152" s="39"/>
      <c r="KL152" s="39"/>
      <c r="KM152" s="39"/>
      <c r="KN152" s="39"/>
      <c r="KO152" s="39"/>
      <c r="KP152" s="39"/>
      <c r="KQ152" s="39"/>
      <c r="KR152" s="39"/>
      <c r="KS152" s="39"/>
      <c r="KT152" s="39"/>
      <c r="KU152" s="39"/>
    </row>
    <row r="153" spans="1:307" s="15" customFormat="1" x14ac:dyDescent="0.25">
      <c r="A153" s="74">
        <v>147</v>
      </c>
      <c r="B153" s="27" t="s">
        <v>245</v>
      </c>
      <c r="C153" s="122" t="s">
        <v>934</v>
      </c>
      <c r="D153" s="27" t="s">
        <v>246</v>
      </c>
      <c r="E153" s="27" t="s">
        <v>63</v>
      </c>
      <c r="F153" s="28" t="s">
        <v>942</v>
      </c>
      <c r="G153" s="29">
        <v>40000</v>
      </c>
      <c r="H153" s="30">
        <v>442.65</v>
      </c>
      <c r="I153" s="31">
        <v>25</v>
      </c>
      <c r="J153" s="90">
        <v>1148</v>
      </c>
      <c r="K153" s="92">
        <f t="shared" si="22"/>
        <v>2839.9999999999995</v>
      </c>
      <c r="L153" s="46">
        <f t="shared" si="23"/>
        <v>440.00000000000006</v>
      </c>
      <c r="M153" s="45">
        <v>1216</v>
      </c>
      <c r="N153" s="31">
        <f t="shared" si="24"/>
        <v>2836</v>
      </c>
      <c r="O153" s="31"/>
      <c r="P153" s="31">
        <f t="shared" si="25"/>
        <v>2364</v>
      </c>
      <c r="Q153" s="31">
        <f t="shared" si="26"/>
        <v>2831.65</v>
      </c>
      <c r="R153" s="31">
        <f t="shared" si="28"/>
        <v>6116</v>
      </c>
      <c r="S153" s="31">
        <f t="shared" si="27"/>
        <v>37168.35</v>
      </c>
      <c r="T153" s="47" t="s">
        <v>45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  <c r="IV153" s="39"/>
      <c r="IW153" s="39"/>
      <c r="IX153" s="39"/>
      <c r="IY153" s="39"/>
      <c r="IZ153" s="39"/>
      <c r="JA153" s="39"/>
      <c r="JB153" s="39"/>
      <c r="JC153" s="39"/>
      <c r="JD153" s="39"/>
      <c r="JE153" s="39"/>
      <c r="JF153" s="39"/>
      <c r="JG153" s="39"/>
      <c r="JH153" s="39"/>
      <c r="JI153" s="39"/>
      <c r="JJ153" s="39"/>
      <c r="JK153" s="39"/>
      <c r="JL153" s="39"/>
      <c r="JM153" s="39"/>
      <c r="JN153" s="39"/>
      <c r="JO153" s="39"/>
      <c r="JP153" s="39"/>
      <c r="JQ153" s="39"/>
      <c r="JR153" s="39"/>
      <c r="JS153" s="39"/>
      <c r="JT153" s="39"/>
      <c r="JU153" s="39"/>
      <c r="JV153" s="39"/>
      <c r="JW153" s="39"/>
      <c r="JX153" s="39"/>
      <c r="JY153" s="39"/>
      <c r="JZ153" s="39"/>
      <c r="KA153" s="39"/>
      <c r="KB153" s="39"/>
      <c r="KC153" s="39"/>
      <c r="KD153" s="39"/>
      <c r="KE153" s="39"/>
      <c r="KF153" s="39"/>
      <c r="KG153" s="39"/>
      <c r="KH153" s="39"/>
      <c r="KI153" s="39"/>
      <c r="KJ153" s="39"/>
      <c r="KK153" s="39"/>
      <c r="KL153" s="39"/>
      <c r="KM153" s="39"/>
      <c r="KN153" s="39"/>
      <c r="KO153" s="39"/>
      <c r="KP153" s="39"/>
      <c r="KQ153" s="39"/>
      <c r="KR153" s="39"/>
      <c r="KS153" s="39"/>
      <c r="KT153" s="39"/>
      <c r="KU153" s="39"/>
    </row>
    <row r="154" spans="1:307" s="15" customFormat="1" x14ac:dyDescent="0.25">
      <c r="A154" s="74">
        <v>148</v>
      </c>
      <c r="B154" s="27" t="s">
        <v>249</v>
      </c>
      <c r="C154" s="122" t="s">
        <v>934</v>
      </c>
      <c r="D154" s="27" t="s">
        <v>252</v>
      </c>
      <c r="E154" s="27" t="s">
        <v>41</v>
      </c>
      <c r="F154" s="28" t="s">
        <v>943</v>
      </c>
      <c r="G154" s="29">
        <v>25000</v>
      </c>
      <c r="H154" s="30">
        <v>0</v>
      </c>
      <c r="I154" s="31">
        <v>25</v>
      </c>
      <c r="J154" s="90">
        <v>717.5</v>
      </c>
      <c r="K154" s="92">
        <f t="shared" si="22"/>
        <v>1774.9999999999998</v>
      </c>
      <c r="L154" s="46">
        <f t="shared" si="23"/>
        <v>275</v>
      </c>
      <c r="M154" s="45">
        <v>760</v>
      </c>
      <c r="N154" s="31">
        <f t="shared" si="24"/>
        <v>1772.5000000000002</v>
      </c>
      <c r="O154" s="31"/>
      <c r="P154" s="31">
        <f t="shared" si="25"/>
        <v>1477.5</v>
      </c>
      <c r="Q154" s="31">
        <f t="shared" si="26"/>
        <v>1502.5</v>
      </c>
      <c r="R154" s="31">
        <f t="shared" si="28"/>
        <v>3822.5</v>
      </c>
      <c r="S154" s="31">
        <f t="shared" si="27"/>
        <v>23497.5</v>
      </c>
      <c r="T154" s="47" t="s">
        <v>45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  <c r="IW154" s="39"/>
      <c r="IX154" s="39"/>
      <c r="IY154" s="39"/>
      <c r="IZ154" s="39"/>
      <c r="JA154" s="39"/>
      <c r="JB154" s="39"/>
      <c r="JC154" s="39"/>
      <c r="JD154" s="39"/>
      <c r="JE154" s="39"/>
      <c r="JF154" s="39"/>
      <c r="JG154" s="39"/>
      <c r="JH154" s="39"/>
      <c r="JI154" s="39"/>
      <c r="JJ154" s="39"/>
      <c r="JK154" s="39"/>
      <c r="JL154" s="39"/>
      <c r="JM154" s="39"/>
      <c r="JN154" s="39"/>
      <c r="JO154" s="39"/>
      <c r="JP154" s="39"/>
      <c r="JQ154" s="39"/>
      <c r="JR154" s="39"/>
      <c r="JS154" s="39"/>
      <c r="JT154" s="39"/>
      <c r="JU154" s="39"/>
      <c r="JV154" s="39"/>
      <c r="JW154" s="39"/>
      <c r="JX154" s="39"/>
      <c r="JY154" s="39"/>
      <c r="JZ154" s="39"/>
      <c r="KA154" s="39"/>
      <c r="KB154" s="39"/>
      <c r="KC154" s="39"/>
      <c r="KD154" s="39"/>
      <c r="KE154" s="39"/>
      <c r="KF154" s="39"/>
      <c r="KG154" s="39"/>
      <c r="KH154" s="39"/>
      <c r="KI154" s="39"/>
      <c r="KJ154" s="39"/>
      <c r="KK154" s="39"/>
      <c r="KL154" s="39"/>
      <c r="KM154" s="39"/>
      <c r="KN154" s="39"/>
      <c r="KO154" s="39"/>
      <c r="KP154" s="39"/>
      <c r="KQ154" s="39"/>
      <c r="KR154" s="39"/>
      <c r="KS154" s="39"/>
      <c r="KT154" s="39"/>
      <c r="KU154" s="39"/>
    </row>
    <row r="155" spans="1:307" s="15" customFormat="1" x14ac:dyDescent="0.25">
      <c r="A155" s="74">
        <v>149</v>
      </c>
      <c r="B155" s="27" t="s">
        <v>250</v>
      </c>
      <c r="C155" s="122" t="s">
        <v>934</v>
      </c>
      <c r="D155" s="27" t="s">
        <v>252</v>
      </c>
      <c r="E155" s="27" t="s">
        <v>37</v>
      </c>
      <c r="F155" s="28" t="s">
        <v>943</v>
      </c>
      <c r="G155" s="29">
        <v>25000</v>
      </c>
      <c r="H155" s="30">
        <v>0</v>
      </c>
      <c r="I155" s="31">
        <v>25</v>
      </c>
      <c r="J155" s="90">
        <v>717.5</v>
      </c>
      <c r="K155" s="92">
        <f t="shared" si="22"/>
        <v>1774.9999999999998</v>
      </c>
      <c r="L155" s="46">
        <f t="shared" si="23"/>
        <v>275</v>
      </c>
      <c r="M155" s="45">
        <v>760</v>
      </c>
      <c r="N155" s="31">
        <f t="shared" si="24"/>
        <v>1772.5000000000002</v>
      </c>
      <c r="O155" s="31"/>
      <c r="P155" s="31">
        <f t="shared" si="25"/>
        <v>1477.5</v>
      </c>
      <c r="Q155" s="31">
        <f t="shared" si="26"/>
        <v>1502.5</v>
      </c>
      <c r="R155" s="31">
        <f t="shared" si="28"/>
        <v>3822.5</v>
      </c>
      <c r="S155" s="31">
        <f t="shared" si="27"/>
        <v>23497.5</v>
      </c>
      <c r="T155" s="47" t="s">
        <v>45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  <c r="IV155" s="39"/>
      <c r="IW155" s="39"/>
      <c r="IX155" s="39"/>
      <c r="IY155" s="39"/>
      <c r="IZ155" s="39"/>
      <c r="JA155" s="39"/>
      <c r="JB155" s="39"/>
      <c r="JC155" s="39"/>
      <c r="JD155" s="39"/>
      <c r="JE155" s="39"/>
      <c r="JF155" s="39"/>
      <c r="JG155" s="39"/>
      <c r="JH155" s="39"/>
      <c r="JI155" s="39"/>
      <c r="JJ155" s="39"/>
      <c r="JK155" s="39"/>
      <c r="JL155" s="39"/>
      <c r="JM155" s="39"/>
      <c r="JN155" s="39"/>
      <c r="JO155" s="39"/>
      <c r="JP155" s="39"/>
      <c r="JQ155" s="39"/>
      <c r="JR155" s="39"/>
      <c r="JS155" s="39"/>
      <c r="JT155" s="39"/>
      <c r="JU155" s="39"/>
      <c r="JV155" s="39"/>
      <c r="JW155" s="39"/>
      <c r="JX155" s="39"/>
      <c r="JY155" s="39"/>
      <c r="JZ155" s="39"/>
      <c r="KA155" s="39"/>
      <c r="KB155" s="39"/>
      <c r="KC155" s="39"/>
      <c r="KD155" s="39"/>
      <c r="KE155" s="39"/>
      <c r="KF155" s="39"/>
      <c r="KG155" s="39"/>
      <c r="KH155" s="39"/>
      <c r="KI155" s="39"/>
      <c r="KJ155" s="39"/>
      <c r="KK155" s="39"/>
      <c r="KL155" s="39"/>
      <c r="KM155" s="39"/>
      <c r="KN155" s="39"/>
      <c r="KO155" s="39"/>
      <c r="KP155" s="39"/>
      <c r="KQ155" s="39"/>
      <c r="KR155" s="39"/>
      <c r="KS155" s="39"/>
      <c r="KT155" s="39"/>
      <c r="KU155" s="39"/>
    </row>
    <row r="156" spans="1:307" s="15" customFormat="1" x14ac:dyDescent="0.25">
      <c r="A156" s="74">
        <v>150</v>
      </c>
      <c r="B156" s="27" t="s">
        <v>53</v>
      </c>
      <c r="C156" s="122" t="s">
        <v>934</v>
      </c>
      <c r="D156" s="27" t="s">
        <v>252</v>
      </c>
      <c r="E156" s="27" t="s">
        <v>37</v>
      </c>
      <c r="F156" s="28" t="s">
        <v>942</v>
      </c>
      <c r="G156" s="29">
        <v>25000</v>
      </c>
      <c r="H156" s="30">
        <v>0</v>
      </c>
      <c r="I156" s="31">
        <v>25</v>
      </c>
      <c r="J156" s="90">
        <v>717.5</v>
      </c>
      <c r="K156" s="92">
        <f t="shared" si="22"/>
        <v>1774.9999999999998</v>
      </c>
      <c r="L156" s="46">
        <f t="shared" si="23"/>
        <v>275</v>
      </c>
      <c r="M156" s="45">
        <v>760</v>
      </c>
      <c r="N156" s="31">
        <f t="shared" si="24"/>
        <v>1772.5000000000002</v>
      </c>
      <c r="O156" s="31"/>
      <c r="P156" s="31">
        <f t="shared" si="25"/>
        <v>1477.5</v>
      </c>
      <c r="Q156" s="31">
        <f t="shared" si="26"/>
        <v>1502.5</v>
      </c>
      <c r="R156" s="31">
        <f t="shared" si="28"/>
        <v>3822.5</v>
      </c>
      <c r="S156" s="31">
        <f t="shared" si="27"/>
        <v>23497.5</v>
      </c>
      <c r="T156" s="47" t="s">
        <v>45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  <c r="IV156" s="39"/>
      <c r="IW156" s="39"/>
      <c r="IX156" s="39"/>
      <c r="IY156" s="39"/>
      <c r="IZ156" s="39"/>
      <c r="JA156" s="39"/>
      <c r="JB156" s="39"/>
      <c r="JC156" s="39"/>
      <c r="JD156" s="39"/>
      <c r="JE156" s="39"/>
      <c r="JF156" s="39"/>
      <c r="JG156" s="39"/>
      <c r="JH156" s="39"/>
      <c r="JI156" s="39"/>
      <c r="JJ156" s="39"/>
      <c r="JK156" s="39"/>
      <c r="JL156" s="39"/>
      <c r="JM156" s="39"/>
      <c r="JN156" s="39"/>
      <c r="JO156" s="39"/>
      <c r="JP156" s="39"/>
      <c r="JQ156" s="39"/>
      <c r="JR156" s="39"/>
      <c r="JS156" s="39"/>
      <c r="JT156" s="39"/>
      <c r="JU156" s="39"/>
      <c r="JV156" s="39"/>
      <c r="JW156" s="39"/>
      <c r="JX156" s="39"/>
      <c r="JY156" s="39"/>
      <c r="JZ156" s="39"/>
      <c r="KA156" s="39"/>
      <c r="KB156" s="39"/>
      <c r="KC156" s="39"/>
      <c r="KD156" s="39"/>
      <c r="KE156" s="39"/>
      <c r="KF156" s="39"/>
      <c r="KG156" s="39"/>
      <c r="KH156" s="39"/>
      <c r="KI156" s="39"/>
      <c r="KJ156" s="39"/>
      <c r="KK156" s="39"/>
      <c r="KL156" s="39"/>
      <c r="KM156" s="39"/>
      <c r="KN156" s="39"/>
      <c r="KO156" s="39"/>
      <c r="KP156" s="39"/>
      <c r="KQ156" s="39"/>
      <c r="KR156" s="39"/>
      <c r="KS156" s="39"/>
      <c r="KT156" s="39"/>
      <c r="KU156" s="39"/>
    </row>
    <row r="157" spans="1:307" s="15" customFormat="1" x14ac:dyDescent="0.25">
      <c r="A157" s="74">
        <v>151</v>
      </c>
      <c r="B157" s="27" t="s">
        <v>243</v>
      </c>
      <c r="C157" s="122" t="s">
        <v>934</v>
      </c>
      <c r="D157" s="27" t="s">
        <v>263</v>
      </c>
      <c r="E157" s="27" t="s">
        <v>248</v>
      </c>
      <c r="F157" s="28" t="s">
        <v>943</v>
      </c>
      <c r="G157" s="29">
        <v>80000</v>
      </c>
      <c r="H157" s="29">
        <v>6972</v>
      </c>
      <c r="I157" s="31">
        <v>25</v>
      </c>
      <c r="J157" s="90">
        <v>2296</v>
      </c>
      <c r="K157" s="92">
        <f t="shared" si="22"/>
        <v>5679.9999999999991</v>
      </c>
      <c r="L157" s="46">
        <f t="shared" si="23"/>
        <v>880.00000000000011</v>
      </c>
      <c r="M157" s="45">
        <v>2432</v>
      </c>
      <c r="N157" s="31">
        <f t="shared" si="24"/>
        <v>5672</v>
      </c>
      <c r="O157" s="31"/>
      <c r="P157" s="31">
        <f t="shared" si="25"/>
        <v>4728</v>
      </c>
      <c r="Q157" s="31">
        <f t="shared" si="26"/>
        <v>11725</v>
      </c>
      <c r="R157" s="31">
        <f t="shared" si="28"/>
        <v>12232</v>
      </c>
      <c r="S157" s="31">
        <f t="shared" si="27"/>
        <v>68275</v>
      </c>
      <c r="T157" s="47" t="s">
        <v>45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  <c r="IW157" s="39"/>
      <c r="IX157" s="39"/>
      <c r="IY157" s="39"/>
      <c r="IZ157" s="39"/>
      <c r="JA157" s="39"/>
      <c r="JB157" s="39"/>
      <c r="JC157" s="39"/>
      <c r="JD157" s="39"/>
      <c r="JE157" s="39"/>
      <c r="JF157" s="39"/>
      <c r="JG157" s="39"/>
      <c r="JH157" s="39"/>
      <c r="JI157" s="39"/>
      <c r="JJ157" s="39"/>
      <c r="JK157" s="39"/>
      <c r="JL157" s="39"/>
      <c r="JM157" s="39"/>
      <c r="JN157" s="39"/>
      <c r="JO157" s="39"/>
      <c r="JP157" s="39"/>
      <c r="JQ157" s="39"/>
      <c r="JR157" s="39"/>
      <c r="JS157" s="39"/>
      <c r="JT157" s="39"/>
      <c r="JU157" s="39"/>
      <c r="JV157" s="39"/>
      <c r="JW157" s="39"/>
      <c r="JX157" s="39"/>
      <c r="JY157" s="39"/>
      <c r="JZ157" s="39"/>
      <c r="KA157" s="39"/>
      <c r="KB157" s="39"/>
      <c r="KC157" s="39"/>
      <c r="KD157" s="39"/>
      <c r="KE157" s="39"/>
      <c r="KF157" s="39"/>
      <c r="KG157" s="39"/>
      <c r="KH157" s="39"/>
      <c r="KI157" s="39"/>
      <c r="KJ157" s="39"/>
      <c r="KK157" s="39"/>
      <c r="KL157" s="39"/>
      <c r="KM157" s="39"/>
      <c r="KN157" s="39"/>
      <c r="KO157" s="39"/>
      <c r="KP157" s="39"/>
      <c r="KQ157" s="39"/>
      <c r="KR157" s="39"/>
      <c r="KS157" s="39"/>
      <c r="KT157" s="39"/>
      <c r="KU157" s="39"/>
    </row>
    <row r="158" spans="1:307" s="15" customFormat="1" x14ac:dyDescent="0.25">
      <c r="A158" s="74">
        <v>152</v>
      </c>
      <c r="B158" s="27" t="s">
        <v>251</v>
      </c>
      <c r="C158" s="122" t="s">
        <v>934</v>
      </c>
      <c r="D158" s="27" t="s">
        <v>263</v>
      </c>
      <c r="E158" s="27" t="s">
        <v>253</v>
      </c>
      <c r="F158" s="28" t="s">
        <v>943</v>
      </c>
      <c r="G158" s="29">
        <v>46000</v>
      </c>
      <c r="H158" s="30">
        <v>774.82</v>
      </c>
      <c r="I158" s="31">
        <v>25</v>
      </c>
      <c r="J158" s="90">
        <v>1320.2</v>
      </c>
      <c r="K158" s="92">
        <f t="shared" si="22"/>
        <v>3265.9999999999995</v>
      </c>
      <c r="L158" s="46">
        <f t="shared" si="23"/>
        <v>506.00000000000006</v>
      </c>
      <c r="M158" s="45">
        <v>1398.4</v>
      </c>
      <c r="N158" s="31">
        <f t="shared" si="24"/>
        <v>3261.4</v>
      </c>
      <c r="O158" s="31"/>
      <c r="P158" s="31">
        <f t="shared" si="25"/>
        <v>2718.6000000000004</v>
      </c>
      <c r="Q158" s="31">
        <f t="shared" si="26"/>
        <v>3518.42</v>
      </c>
      <c r="R158" s="31">
        <f t="shared" si="28"/>
        <v>7033.4</v>
      </c>
      <c r="S158" s="31">
        <f t="shared" si="27"/>
        <v>42481.58</v>
      </c>
      <c r="T158" s="47" t="s">
        <v>45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  <c r="IW158" s="39"/>
      <c r="IX158" s="39"/>
      <c r="IY158" s="39"/>
      <c r="IZ158" s="39"/>
      <c r="JA158" s="39"/>
      <c r="JB158" s="39"/>
      <c r="JC158" s="39"/>
      <c r="JD158" s="39"/>
      <c r="JE158" s="39"/>
      <c r="JF158" s="39"/>
      <c r="JG158" s="39"/>
      <c r="JH158" s="39"/>
      <c r="JI158" s="39"/>
      <c r="JJ158" s="39"/>
      <c r="JK158" s="39"/>
      <c r="JL158" s="39"/>
      <c r="JM158" s="39"/>
      <c r="JN158" s="39"/>
      <c r="JO158" s="39"/>
      <c r="JP158" s="39"/>
      <c r="JQ158" s="39"/>
      <c r="JR158" s="39"/>
      <c r="JS158" s="39"/>
      <c r="JT158" s="39"/>
      <c r="JU158" s="39"/>
      <c r="JV158" s="39"/>
      <c r="JW158" s="39"/>
      <c r="JX158" s="39"/>
      <c r="JY158" s="39"/>
      <c r="JZ158" s="39"/>
      <c r="KA158" s="39"/>
      <c r="KB158" s="39"/>
      <c r="KC158" s="39"/>
      <c r="KD158" s="39"/>
      <c r="KE158" s="39"/>
      <c r="KF158" s="39"/>
      <c r="KG158" s="39"/>
      <c r="KH158" s="39"/>
      <c r="KI158" s="39"/>
      <c r="KJ158" s="39"/>
      <c r="KK158" s="39"/>
      <c r="KL158" s="39"/>
      <c r="KM158" s="39"/>
      <c r="KN158" s="39"/>
      <c r="KO158" s="39"/>
      <c r="KP158" s="39"/>
      <c r="KQ158" s="39"/>
      <c r="KR158" s="39"/>
      <c r="KS158" s="39"/>
      <c r="KT158" s="39"/>
      <c r="KU158" s="39"/>
    </row>
    <row r="159" spans="1:307" s="15" customFormat="1" x14ac:dyDescent="0.25">
      <c r="A159" s="74">
        <v>153</v>
      </c>
      <c r="B159" s="27" t="s">
        <v>204</v>
      </c>
      <c r="C159" s="122" t="s">
        <v>935</v>
      </c>
      <c r="D159" s="27" t="s">
        <v>263</v>
      </c>
      <c r="E159" s="27" t="s">
        <v>207</v>
      </c>
      <c r="F159" s="28" t="s">
        <v>942</v>
      </c>
      <c r="G159" s="29">
        <v>35000</v>
      </c>
      <c r="H159" s="30">
        <v>0</v>
      </c>
      <c r="I159" s="31">
        <v>25</v>
      </c>
      <c r="J159" s="90">
        <v>1004.5</v>
      </c>
      <c r="K159" s="92">
        <f t="shared" si="22"/>
        <v>2485</v>
      </c>
      <c r="L159" s="46">
        <f t="shared" si="23"/>
        <v>385.00000000000006</v>
      </c>
      <c r="M159" s="45">
        <v>1064</v>
      </c>
      <c r="N159" s="31">
        <f t="shared" si="24"/>
        <v>2481.5</v>
      </c>
      <c r="O159" s="31"/>
      <c r="P159" s="31">
        <f t="shared" si="25"/>
        <v>2068.5</v>
      </c>
      <c r="Q159" s="31">
        <f t="shared" si="26"/>
        <v>2093.5</v>
      </c>
      <c r="R159" s="31">
        <f t="shared" si="28"/>
        <v>5351.5</v>
      </c>
      <c r="S159" s="31">
        <f t="shared" si="27"/>
        <v>32906.5</v>
      </c>
      <c r="T159" s="47" t="s">
        <v>45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  <c r="IV159" s="39"/>
      <c r="IW159" s="39"/>
      <c r="IX159" s="39"/>
      <c r="IY159" s="39"/>
      <c r="IZ159" s="39"/>
      <c r="JA159" s="39"/>
      <c r="JB159" s="39"/>
      <c r="JC159" s="39"/>
      <c r="JD159" s="39"/>
      <c r="JE159" s="39"/>
      <c r="JF159" s="39"/>
      <c r="JG159" s="39"/>
      <c r="JH159" s="39"/>
      <c r="JI159" s="39"/>
      <c r="JJ159" s="39"/>
      <c r="JK159" s="39"/>
      <c r="JL159" s="39"/>
      <c r="JM159" s="39"/>
      <c r="JN159" s="39"/>
      <c r="JO159" s="39"/>
      <c r="JP159" s="39"/>
      <c r="JQ159" s="39"/>
      <c r="JR159" s="39"/>
      <c r="JS159" s="39"/>
      <c r="JT159" s="39"/>
      <c r="JU159" s="39"/>
      <c r="JV159" s="39"/>
      <c r="JW159" s="39"/>
      <c r="JX159" s="39"/>
      <c r="JY159" s="39"/>
      <c r="JZ159" s="39"/>
      <c r="KA159" s="39"/>
      <c r="KB159" s="39"/>
      <c r="KC159" s="39"/>
      <c r="KD159" s="39"/>
      <c r="KE159" s="39"/>
      <c r="KF159" s="39"/>
      <c r="KG159" s="39"/>
      <c r="KH159" s="39"/>
      <c r="KI159" s="39"/>
      <c r="KJ159" s="39"/>
      <c r="KK159" s="39"/>
      <c r="KL159" s="39"/>
      <c r="KM159" s="39"/>
      <c r="KN159" s="39"/>
      <c r="KO159" s="39"/>
      <c r="KP159" s="39"/>
      <c r="KQ159" s="39"/>
      <c r="KR159" s="39"/>
      <c r="KS159" s="39"/>
      <c r="KT159" s="39"/>
      <c r="KU159" s="39"/>
    </row>
    <row r="160" spans="1:307" s="15" customFormat="1" x14ac:dyDescent="0.25">
      <c r="A160" s="74">
        <v>154</v>
      </c>
      <c r="B160" s="27" t="s">
        <v>255</v>
      </c>
      <c r="C160" s="122" t="s">
        <v>934</v>
      </c>
      <c r="D160" s="27" t="s">
        <v>263</v>
      </c>
      <c r="E160" s="27" t="s">
        <v>265</v>
      </c>
      <c r="F160" s="28" t="s">
        <v>943</v>
      </c>
      <c r="G160" s="29">
        <v>65000</v>
      </c>
      <c r="H160" s="29">
        <v>4427.58</v>
      </c>
      <c r="I160" s="31">
        <v>25</v>
      </c>
      <c r="J160" s="90">
        <v>1865.5</v>
      </c>
      <c r="K160" s="92">
        <f t="shared" si="22"/>
        <v>4615</v>
      </c>
      <c r="L160" s="46">
        <f t="shared" si="23"/>
        <v>715.00000000000011</v>
      </c>
      <c r="M160" s="45">
        <v>1976</v>
      </c>
      <c r="N160" s="31">
        <f t="shared" si="24"/>
        <v>4608.5</v>
      </c>
      <c r="O160" s="31"/>
      <c r="P160" s="31">
        <f t="shared" si="25"/>
        <v>3841.5</v>
      </c>
      <c r="Q160" s="31">
        <f t="shared" si="26"/>
        <v>8294.08</v>
      </c>
      <c r="R160" s="31">
        <f t="shared" si="28"/>
        <v>9938.5</v>
      </c>
      <c r="S160" s="31">
        <f t="shared" si="27"/>
        <v>56705.919999999998</v>
      </c>
      <c r="T160" s="47" t="s">
        <v>45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  <c r="IW160" s="39"/>
      <c r="IX160" s="39"/>
      <c r="IY160" s="39"/>
      <c r="IZ160" s="39"/>
      <c r="JA160" s="39"/>
      <c r="JB160" s="39"/>
      <c r="JC160" s="39"/>
      <c r="JD160" s="39"/>
      <c r="JE160" s="39"/>
      <c r="JF160" s="39"/>
      <c r="JG160" s="39"/>
      <c r="JH160" s="39"/>
      <c r="JI160" s="39"/>
      <c r="JJ160" s="39"/>
      <c r="JK160" s="39"/>
      <c r="JL160" s="39"/>
      <c r="JM160" s="39"/>
      <c r="JN160" s="39"/>
      <c r="JO160" s="39"/>
      <c r="JP160" s="39"/>
      <c r="JQ160" s="39"/>
      <c r="JR160" s="39"/>
      <c r="JS160" s="39"/>
      <c r="JT160" s="39"/>
      <c r="JU160" s="39"/>
      <c r="JV160" s="39"/>
      <c r="JW160" s="39"/>
      <c r="JX160" s="39"/>
      <c r="JY160" s="39"/>
      <c r="JZ160" s="39"/>
      <c r="KA160" s="39"/>
      <c r="KB160" s="39"/>
      <c r="KC160" s="39"/>
      <c r="KD160" s="39"/>
      <c r="KE160" s="39"/>
      <c r="KF160" s="39"/>
      <c r="KG160" s="39"/>
      <c r="KH160" s="39"/>
      <c r="KI160" s="39"/>
      <c r="KJ160" s="39"/>
      <c r="KK160" s="39"/>
      <c r="KL160" s="39"/>
      <c r="KM160" s="39"/>
      <c r="KN160" s="39"/>
      <c r="KO160" s="39"/>
      <c r="KP160" s="39"/>
      <c r="KQ160" s="39"/>
      <c r="KR160" s="39"/>
      <c r="KS160" s="39"/>
      <c r="KT160" s="39"/>
      <c r="KU160" s="39"/>
    </row>
    <row r="161" spans="1:307" s="15" customFormat="1" x14ac:dyDescent="0.25">
      <c r="A161" s="74">
        <v>155</v>
      </c>
      <c r="B161" s="27" t="s">
        <v>256</v>
      </c>
      <c r="C161" s="122" t="s">
        <v>934</v>
      </c>
      <c r="D161" s="27" t="s">
        <v>263</v>
      </c>
      <c r="E161" s="27" t="s">
        <v>207</v>
      </c>
      <c r="F161" s="28" t="s">
        <v>943</v>
      </c>
      <c r="G161" s="29">
        <v>46000</v>
      </c>
      <c r="H161" s="90">
        <v>1032.1400000000001</v>
      </c>
      <c r="I161" s="31">
        <v>25</v>
      </c>
      <c r="J161" s="90">
        <v>1320.2</v>
      </c>
      <c r="K161" s="92">
        <f t="shared" si="22"/>
        <v>3265.9999999999995</v>
      </c>
      <c r="L161" s="46">
        <f t="shared" si="23"/>
        <v>506.00000000000006</v>
      </c>
      <c r="M161" s="45">
        <v>1398.4</v>
      </c>
      <c r="N161" s="31">
        <f t="shared" si="24"/>
        <v>3261.4</v>
      </c>
      <c r="O161" s="31"/>
      <c r="P161" s="31">
        <f t="shared" si="25"/>
        <v>2718.6000000000004</v>
      </c>
      <c r="Q161" s="31">
        <f t="shared" si="26"/>
        <v>3775.7400000000002</v>
      </c>
      <c r="R161" s="31">
        <f t="shared" si="28"/>
        <v>7033.4</v>
      </c>
      <c r="S161" s="31">
        <f t="shared" si="27"/>
        <v>42224.26</v>
      </c>
      <c r="T161" s="47" t="s">
        <v>45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/>
      <c r="IW161" s="39"/>
      <c r="IX161" s="39"/>
      <c r="IY161" s="39"/>
      <c r="IZ161" s="39"/>
      <c r="JA161" s="39"/>
      <c r="JB161" s="39"/>
      <c r="JC161" s="39"/>
      <c r="JD161" s="39"/>
      <c r="JE161" s="39"/>
      <c r="JF161" s="39"/>
      <c r="JG161" s="39"/>
      <c r="JH161" s="39"/>
      <c r="JI161" s="39"/>
      <c r="JJ161" s="39"/>
      <c r="JK161" s="39"/>
      <c r="JL161" s="39"/>
      <c r="JM161" s="39"/>
      <c r="JN161" s="39"/>
      <c r="JO161" s="39"/>
      <c r="JP161" s="39"/>
      <c r="JQ161" s="39"/>
      <c r="JR161" s="39"/>
      <c r="JS161" s="39"/>
      <c r="JT161" s="39"/>
      <c r="JU161" s="39"/>
      <c r="JV161" s="39"/>
      <c r="JW161" s="39"/>
      <c r="JX161" s="39"/>
      <c r="JY161" s="39"/>
      <c r="JZ161" s="39"/>
      <c r="KA161" s="39"/>
      <c r="KB161" s="39"/>
      <c r="KC161" s="39"/>
      <c r="KD161" s="39"/>
      <c r="KE161" s="39"/>
      <c r="KF161" s="39"/>
      <c r="KG161" s="39"/>
      <c r="KH161" s="39"/>
      <c r="KI161" s="39"/>
      <c r="KJ161" s="39"/>
      <c r="KK161" s="39"/>
      <c r="KL161" s="39"/>
      <c r="KM161" s="39"/>
      <c r="KN161" s="39"/>
      <c r="KO161" s="39"/>
      <c r="KP161" s="39"/>
      <c r="KQ161" s="39"/>
      <c r="KR161" s="39"/>
      <c r="KS161" s="39"/>
      <c r="KT161" s="39"/>
      <c r="KU161" s="39"/>
    </row>
    <row r="162" spans="1:307" s="15" customFormat="1" x14ac:dyDescent="0.25">
      <c r="A162" s="74">
        <v>156</v>
      </c>
      <c r="B162" s="27" t="s">
        <v>257</v>
      </c>
      <c r="C162" s="122" t="s">
        <v>934</v>
      </c>
      <c r="D162" s="27" t="s">
        <v>263</v>
      </c>
      <c r="E162" s="27" t="s">
        <v>207</v>
      </c>
      <c r="F162" s="28" t="s">
        <v>942</v>
      </c>
      <c r="G162" s="29">
        <v>40000</v>
      </c>
      <c r="H162" s="30">
        <v>185.33</v>
      </c>
      <c r="I162" s="31">
        <v>25</v>
      </c>
      <c r="J162" s="90">
        <v>1148</v>
      </c>
      <c r="K162" s="92">
        <f t="shared" si="22"/>
        <v>2839.9999999999995</v>
      </c>
      <c r="L162" s="46">
        <f t="shared" si="23"/>
        <v>440.00000000000006</v>
      </c>
      <c r="M162" s="45">
        <v>1216</v>
      </c>
      <c r="N162" s="31">
        <f t="shared" si="24"/>
        <v>2836</v>
      </c>
      <c r="O162" s="31"/>
      <c r="P162" s="31">
        <f t="shared" si="25"/>
        <v>2364</v>
      </c>
      <c r="Q162" s="31">
        <f t="shared" si="26"/>
        <v>2574.33</v>
      </c>
      <c r="R162" s="31">
        <f t="shared" si="28"/>
        <v>6116</v>
      </c>
      <c r="S162" s="31">
        <f t="shared" si="27"/>
        <v>37425.67</v>
      </c>
      <c r="T162" s="47" t="s">
        <v>45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  <c r="IW162" s="39"/>
      <c r="IX162" s="39"/>
      <c r="IY162" s="39"/>
      <c r="IZ162" s="39"/>
      <c r="JA162" s="39"/>
      <c r="JB162" s="39"/>
      <c r="JC162" s="39"/>
      <c r="JD162" s="39"/>
      <c r="JE162" s="39"/>
      <c r="JF162" s="39"/>
      <c r="JG162" s="39"/>
      <c r="JH162" s="39"/>
      <c r="JI162" s="39"/>
      <c r="JJ162" s="39"/>
      <c r="JK162" s="39"/>
      <c r="JL162" s="39"/>
      <c r="JM162" s="39"/>
      <c r="JN162" s="39"/>
      <c r="JO162" s="39"/>
      <c r="JP162" s="39"/>
      <c r="JQ162" s="39"/>
      <c r="JR162" s="39"/>
      <c r="JS162" s="39"/>
      <c r="JT162" s="39"/>
      <c r="JU162" s="39"/>
      <c r="JV162" s="39"/>
      <c r="JW162" s="39"/>
      <c r="JX162" s="39"/>
      <c r="JY162" s="39"/>
      <c r="JZ162" s="39"/>
      <c r="KA162" s="39"/>
      <c r="KB162" s="39"/>
      <c r="KC162" s="39"/>
      <c r="KD162" s="39"/>
      <c r="KE162" s="39"/>
      <c r="KF162" s="39"/>
      <c r="KG162" s="39"/>
      <c r="KH162" s="39"/>
      <c r="KI162" s="39"/>
      <c r="KJ162" s="39"/>
      <c r="KK162" s="39"/>
      <c r="KL162" s="39"/>
      <c r="KM162" s="39"/>
      <c r="KN162" s="39"/>
      <c r="KO162" s="39"/>
      <c r="KP162" s="39"/>
      <c r="KQ162" s="39"/>
      <c r="KR162" s="39"/>
      <c r="KS162" s="39"/>
      <c r="KT162" s="39"/>
      <c r="KU162" s="39"/>
    </row>
    <row r="163" spans="1:307" s="15" customFormat="1" x14ac:dyDescent="0.25">
      <c r="A163" s="74">
        <v>157</v>
      </c>
      <c r="B163" s="27" t="s">
        <v>259</v>
      </c>
      <c r="C163" s="122" t="s">
        <v>934</v>
      </c>
      <c r="D163" s="27" t="s">
        <v>263</v>
      </c>
      <c r="E163" s="27" t="s">
        <v>158</v>
      </c>
      <c r="F163" s="28" t="s">
        <v>942</v>
      </c>
      <c r="G163" s="29">
        <v>46000</v>
      </c>
      <c r="H163" s="90">
        <v>1032.1400000000001</v>
      </c>
      <c r="I163" s="31">
        <v>25</v>
      </c>
      <c r="J163" s="90">
        <v>1320.2</v>
      </c>
      <c r="K163" s="92">
        <f t="shared" si="22"/>
        <v>3265.9999999999995</v>
      </c>
      <c r="L163" s="46">
        <f t="shared" si="23"/>
        <v>506.00000000000006</v>
      </c>
      <c r="M163" s="45">
        <v>1398.4</v>
      </c>
      <c r="N163" s="31">
        <f t="shared" si="24"/>
        <v>3261.4</v>
      </c>
      <c r="O163" s="31"/>
      <c r="P163" s="31">
        <f t="shared" si="25"/>
        <v>2718.6000000000004</v>
      </c>
      <c r="Q163" s="31">
        <f t="shared" si="26"/>
        <v>3775.7400000000002</v>
      </c>
      <c r="R163" s="31">
        <f t="shared" si="28"/>
        <v>7033.4</v>
      </c>
      <c r="S163" s="31">
        <f t="shared" si="27"/>
        <v>42224.26</v>
      </c>
      <c r="T163" s="47" t="s">
        <v>45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  <c r="IW163" s="39"/>
      <c r="IX163" s="39"/>
      <c r="IY163" s="39"/>
      <c r="IZ163" s="39"/>
      <c r="JA163" s="39"/>
      <c r="JB163" s="39"/>
      <c r="JC163" s="39"/>
      <c r="JD163" s="39"/>
      <c r="JE163" s="39"/>
      <c r="JF163" s="39"/>
      <c r="JG163" s="39"/>
      <c r="JH163" s="39"/>
      <c r="JI163" s="39"/>
      <c r="JJ163" s="39"/>
      <c r="JK163" s="39"/>
      <c r="JL163" s="39"/>
      <c r="JM163" s="39"/>
      <c r="JN163" s="39"/>
      <c r="JO163" s="39"/>
      <c r="JP163" s="39"/>
      <c r="JQ163" s="39"/>
      <c r="JR163" s="39"/>
      <c r="JS163" s="39"/>
      <c r="JT163" s="39"/>
      <c r="JU163" s="39"/>
      <c r="JV163" s="39"/>
      <c r="JW163" s="39"/>
      <c r="JX163" s="39"/>
      <c r="JY163" s="39"/>
      <c r="JZ163" s="39"/>
      <c r="KA163" s="39"/>
      <c r="KB163" s="39"/>
      <c r="KC163" s="39"/>
      <c r="KD163" s="39"/>
      <c r="KE163" s="39"/>
      <c r="KF163" s="39"/>
      <c r="KG163" s="39"/>
      <c r="KH163" s="39"/>
      <c r="KI163" s="39"/>
      <c r="KJ163" s="39"/>
      <c r="KK163" s="39"/>
      <c r="KL163" s="39"/>
      <c r="KM163" s="39"/>
      <c r="KN163" s="39"/>
      <c r="KO163" s="39"/>
      <c r="KP163" s="39"/>
      <c r="KQ163" s="39"/>
      <c r="KR163" s="39"/>
      <c r="KS163" s="39"/>
      <c r="KT163" s="39"/>
      <c r="KU163" s="39"/>
    </row>
    <row r="164" spans="1:307" s="15" customFormat="1" x14ac:dyDescent="0.25">
      <c r="A164" s="74">
        <v>158</v>
      </c>
      <c r="B164" s="27" t="s">
        <v>260</v>
      </c>
      <c r="C164" s="122" t="s">
        <v>935</v>
      </c>
      <c r="D164" s="27" t="s">
        <v>263</v>
      </c>
      <c r="E164" s="27" t="s">
        <v>158</v>
      </c>
      <c r="F164" s="28" t="s">
        <v>942</v>
      </c>
      <c r="G164" s="29">
        <v>42000</v>
      </c>
      <c r="H164" s="30">
        <v>724.92</v>
      </c>
      <c r="I164" s="31">
        <v>25</v>
      </c>
      <c r="J164" s="90">
        <v>1205.4000000000001</v>
      </c>
      <c r="K164" s="92">
        <f t="shared" si="22"/>
        <v>2981.9999999999995</v>
      </c>
      <c r="L164" s="46">
        <f t="shared" si="23"/>
        <v>462.00000000000006</v>
      </c>
      <c r="M164" s="45">
        <v>1276.8</v>
      </c>
      <c r="N164" s="31">
        <f t="shared" si="24"/>
        <v>2977.8</v>
      </c>
      <c r="O164" s="31"/>
      <c r="P164" s="31">
        <f t="shared" si="25"/>
        <v>2482.1999999999998</v>
      </c>
      <c r="Q164" s="31">
        <f t="shared" si="26"/>
        <v>3232.12</v>
      </c>
      <c r="R164" s="31">
        <f t="shared" si="28"/>
        <v>6421.7999999999993</v>
      </c>
      <c r="S164" s="31">
        <f t="shared" si="27"/>
        <v>38767.879999999997</v>
      </c>
      <c r="T164" s="47" t="s">
        <v>45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  <c r="IV164" s="39"/>
      <c r="IW164" s="39"/>
      <c r="IX164" s="39"/>
      <c r="IY164" s="39"/>
      <c r="IZ164" s="39"/>
      <c r="JA164" s="39"/>
      <c r="JB164" s="39"/>
      <c r="JC164" s="39"/>
      <c r="JD164" s="39"/>
      <c r="JE164" s="39"/>
      <c r="JF164" s="39"/>
      <c r="JG164" s="39"/>
      <c r="JH164" s="39"/>
      <c r="JI164" s="39"/>
      <c r="JJ164" s="39"/>
      <c r="JK164" s="39"/>
      <c r="JL164" s="39"/>
      <c r="JM164" s="39"/>
      <c r="JN164" s="39"/>
      <c r="JO164" s="39"/>
      <c r="JP164" s="39"/>
      <c r="JQ164" s="39"/>
      <c r="JR164" s="39"/>
      <c r="JS164" s="39"/>
      <c r="JT164" s="39"/>
      <c r="JU164" s="39"/>
      <c r="JV164" s="39"/>
      <c r="JW164" s="39"/>
      <c r="JX164" s="39"/>
      <c r="JY164" s="39"/>
      <c r="JZ164" s="39"/>
      <c r="KA164" s="39"/>
      <c r="KB164" s="39"/>
      <c r="KC164" s="39"/>
      <c r="KD164" s="39"/>
      <c r="KE164" s="39"/>
      <c r="KF164" s="39"/>
      <c r="KG164" s="39"/>
      <c r="KH164" s="39"/>
      <c r="KI164" s="39"/>
      <c r="KJ164" s="39"/>
      <c r="KK164" s="39"/>
      <c r="KL164" s="39"/>
      <c r="KM164" s="39"/>
      <c r="KN164" s="39"/>
      <c r="KO164" s="39"/>
      <c r="KP164" s="39"/>
      <c r="KQ164" s="39"/>
      <c r="KR164" s="39"/>
      <c r="KS164" s="39"/>
      <c r="KT164" s="39"/>
      <c r="KU164" s="39"/>
    </row>
    <row r="165" spans="1:307" s="26" customFormat="1" x14ac:dyDescent="0.25">
      <c r="A165" s="74">
        <v>159</v>
      </c>
      <c r="B165" s="27" t="s">
        <v>261</v>
      </c>
      <c r="C165" s="122" t="s">
        <v>934</v>
      </c>
      <c r="D165" s="27" t="s">
        <v>263</v>
      </c>
      <c r="E165" s="27" t="s">
        <v>109</v>
      </c>
      <c r="F165" s="28" t="s">
        <v>943</v>
      </c>
      <c r="G165" s="29">
        <v>50000</v>
      </c>
      <c r="H165" s="29">
        <v>1854</v>
      </c>
      <c r="I165" s="31">
        <v>25</v>
      </c>
      <c r="J165" s="90">
        <v>1435</v>
      </c>
      <c r="K165" s="92">
        <f t="shared" si="22"/>
        <v>3549.9999999999995</v>
      </c>
      <c r="L165" s="46">
        <f t="shared" si="23"/>
        <v>550</v>
      </c>
      <c r="M165" s="45">
        <v>1520</v>
      </c>
      <c r="N165" s="31">
        <f t="shared" si="24"/>
        <v>3545.0000000000005</v>
      </c>
      <c r="O165" s="31"/>
      <c r="P165" s="31">
        <f t="shared" si="25"/>
        <v>2955</v>
      </c>
      <c r="Q165" s="31">
        <f t="shared" si="26"/>
        <v>4834</v>
      </c>
      <c r="R165" s="31">
        <f t="shared" si="28"/>
        <v>7645</v>
      </c>
      <c r="S165" s="31">
        <f t="shared" si="27"/>
        <v>45166</v>
      </c>
      <c r="T165" s="47" t="s">
        <v>45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  <c r="IV165" s="39"/>
      <c r="IW165" s="39"/>
      <c r="IX165" s="39"/>
      <c r="IY165" s="39"/>
      <c r="IZ165" s="39"/>
      <c r="JA165" s="39"/>
      <c r="JB165" s="39"/>
      <c r="JC165" s="39"/>
      <c r="JD165" s="39"/>
      <c r="JE165" s="39"/>
      <c r="JF165" s="39"/>
      <c r="JG165" s="39"/>
      <c r="JH165" s="39"/>
      <c r="JI165" s="39"/>
      <c r="JJ165" s="39"/>
      <c r="JK165" s="39"/>
      <c r="JL165" s="39"/>
      <c r="JM165" s="39"/>
      <c r="JN165" s="39"/>
      <c r="JO165" s="39"/>
      <c r="JP165" s="39"/>
      <c r="JQ165" s="39"/>
      <c r="JR165" s="39"/>
      <c r="JS165" s="39"/>
      <c r="JT165" s="39"/>
      <c r="JU165" s="39"/>
      <c r="JV165" s="39"/>
      <c r="JW165" s="39"/>
      <c r="JX165" s="39"/>
      <c r="JY165" s="39"/>
      <c r="JZ165" s="39"/>
      <c r="KA165" s="39"/>
      <c r="KB165" s="39"/>
      <c r="KC165" s="39"/>
      <c r="KD165" s="39"/>
      <c r="KE165" s="39"/>
      <c r="KF165" s="39"/>
      <c r="KG165" s="39"/>
      <c r="KH165" s="39"/>
      <c r="KI165" s="39"/>
      <c r="KJ165" s="39"/>
      <c r="KK165" s="39"/>
      <c r="KL165" s="39"/>
      <c r="KM165" s="39"/>
      <c r="KN165" s="39"/>
      <c r="KO165" s="39"/>
      <c r="KP165" s="39"/>
      <c r="KQ165" s="39"/>
      <c r="KR165" s="39"/>
      <c r="KS165" s="39"/>
      <c r="KT165" s="39"/>
      <c r="KU165" s="39"/>
    </row>
    <row r="166" spans="1:307" s="15" customFormat="1" x14ac:dyDescent="0.25">
      <c r="A166" s="74">
        <v>160</v>
      </c>
      <c r="B166" s="27" t="s">
        <v>262</v>
      </c>
      <c r="C166" s="122" t="s">
        <v>934</v>
      </c>
      <c r="D166" s="27" t="s">
        <v>263</v>
      </c>
      <c r="E166" s="27" t="s">
        <v>37</v>
      </c>
      <c r="F166" s="28" t="s">
        <v>943</v>
      </c>
      <c r="G166" s="29">
        <v>26250</v>
      </c>
      <c r="H166" s="30">
        <v>0</v>
      </c>
      <c r="I166" s="31">
        <v>25</v>
      </c>
      <c r="J166" s="90">
        <v>753.38</v>
      </c>
      <c r="K166" s="92">
        <f t="shared" si="22"/>
        <v>1863.7499999999998</v>
      </c>
      <c r="L166" s="46">
        <f t="shared" si="23"/>
        <v>288.75000000000006</v>
      </c>
      <c r="M166" s="45">
        <v>798</v>
      </c>
      <c r="N166" s="31">
        <f t="shared" si="24"/>
        <v>1861.1250000000002</v>
      </c>
      <c r="O166" s="31"/>
      <c r="P166" s="31">
        <f t="shared" si="25"/>
        <v>1551.38</v>
      </c>
      <c r="Q166" s="31">
        <f t="shared" si="26"/>
        <v>1576.38</v>
      </c>
      <c r="R166" s="31">
        <f t="shared" si="28"/>
        <v>4013.625</v>
      </c>
      <c r="S166" s="31">
        <f t="shared" si="27"/>
        <v>24673.62</v>
      </c>
      <c r="T166" s="47" t="s">
        <v>45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  <c r="IW166" s="39"/>
      <c r="IX166" s="39"/>
      <c r="IY166" s="39"/>
      <c r="IZ166" s="39"/>
      <c r="JA166" s="39"/>
      <c r="JB166" s="39"/>
      <c r="JC166" s="39"/>
      <c r="JD166" s="39"/>
      <c r="JE166" s="39"/>
      <c r="JF166" s="39"/>
      <c r="JG166" s="39"/>
      <c r="JH166" s="39"/>
      <c r="JI166" s="39"/>
      <c r="JJ166" s="39"/>
      <c r="JK166" s="39"/>
      <c r="JL166" s="39"/>
      <c r="JM166" s="39"/>
      <c r="JN166" s="39"/>
      <c r="JO166" s="39"/>
      <c r="JP166" s="39"/>
      <c r="JQ166" s="39"/>
      <c r="JR166" s="39"/>
      <c r="JS166" s="39"/>
      <c r="JT166" s="39"/>
      <c r="JU166" s="39"/>
      <c r="JV166" s="39"/>
      <c r="JW166" s="39"/>
      <c r="JX166" s="39"/>
      <c r="JY166" s="39"/>
      <c r="JZ166" s="39"/>
      <c r="KA166" s="39"/>
      <c r="KB166" s="39"/>
      <c r="KC166" s="39"/>
      <c r="KD166" s="39"/>
      <c r="KE166" s="39"/>
      <c r="KF166" s="39"/>
      <c r="KG166" s="39"/>
      <c r="KH166" s="39"/>
      <c r="KI166" s="39"/>
      <c r="KJ166" s="39"/>
      <c r="KK166" s="39"/>
      <c r="KL166" s="39"/>
      <c r="KM166" s="39"/>
      <c r="KN166" s="39"/>
      <c r="KO166" s="39"/>
      <c r="KP166" s="39"/>
      <c r="KQ166" s="39"/>
      <c r="KR166" s="39"/>
      <c r="KS166" s="39"/>
      <c r="KT166" s="39"/>
      <c r="KU166" s="39"/>
    </row>
    <row r="167" spans="1:307" s="15" customFormat="1" x14ac:dyDescent="0.25">
      <c r="A167" s="74">
        <v>161</v>
      </c>
      <c r="B167" s="27" t="s">
        <v>258</v>
      </c>
      <c r="C167" s="122" t="s">
        <v>934</v>
      </c>
      <c r="D167" s="27" t="s">
        <v>263</v>
      </c>
      <c r="E167" s="27" t="s">
        <v>66</v>
      </c>
      <c r="F167" s="28" t="s">
        <v>943</v>
      </c>
      <c r="G167" s="29">
        <v>23000</v>
      </c>
      <c r="H167" s="30">
        <v>0</v>
      </c>
      <c r="I167" s="31">
        <v>25</v>
      </c>
      <c r="J167" s="90">
        <v>660.1</v>
      </c>
      <c r="K167" s="92">
        <f t="shared" si="22"/>
        <v>1632.9999999999998</v>
      </c>
      <c r="L167" s="46">
        <f t="shared" si="23"/>
        <v>253.00000000000003</v>
      </c>
      <c r="M167" s="45">
        <v>699.2</v>
      </c>
      <c r="N167" s="31">
        <f t="shared" si="24"/>
        <v>1630.7</v>
      </c>
      <c r="O167" s="31"/>
      <c r="P167" s="31">
        <f t="shared" si="25"/>
        <v>1359.3000000000002</v>
      </c>
      <c r="Q167" s="31">
        <f t="shared" si="26"/>
        <v>1384.3000000000002</v>
      </c>
      <c r="R167" s="31">
        <f t="shared" si="28"/>
        <v>3516.7</v>
      </c>
      <c r="S167" s="31">
        <f t="shared" si="27"/>
        <v>21615.7</v>
      </c>
      <c r="T167" s="47" t="s">
        <v>45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  <c r="IW167" s="39"/>
      <c r="IX167" s="39"/>
      <c r="IY167" s="39"/>
      <c r="IZ167" s="39"/>
      <c r="JA167" s="39"/>
      <c r="JB167" s="39"/>
      <c r="JC167" s="39"/>
      <c r="JD167" s="39"/>
      <c r="JE167" s="39"/>
      <c r="JF167" s="39"/>
      <c r="JG167" s="39"/>
      <c r="JH167" s="39"/>
      <c r="JI167" s="39"/>
      <c r="JJ167" s="39"/>
      <c r="JK167" s="39"/>
      <c r="JL167" s="39"/>
      <c r="JM167" s="39"/>
      <c r="JN167" s="39"/>
      <c r="JO167" s="39"/>
      <c r="JP167" s="39"/>
      <c r="JQ167" s="39"/>
      <c r="JR167" s="39"/>
      <c r="JS167" s="39"/>
      <c r="JT167" s="39"/>
      <c r="JU167" s="39"/>
      <c r="JV167" s="39"/>
      <c r="JW167" s="39"/>
      <c r="JX167" s="39"/>
      <c r="JY167" s="39"/>
      <c r="JZ167" s="39"/>
      <c r="KA167" s="39"/>
      <c r="KB167" s="39"/>
      <c r="KC167" s="39"/>
      <c r="KD167" s="39"/>
      <c r="KE167" s="39"/>
      <c r="KF167" s="39"/>
      <c r="KG167" s="39"/>
      <c r="KH167" s="39"/>
      <c r="KI167" s="39"/>
      <c r="KJ167" s="39"/>
      <c r="KK167" s="39"/>
      <c r="KL167" s="39"/>
      <c r="KM167" s="39"/>
      <c r="KN167" s="39"/>
      <c r="KO167" s="39"/>
      <c r="KP167" s="39"/>
      <c r="KQ167" s="39"/>
      <c r="KR167" s="39"/>
      <c r="KS167" s="39"/>
      <c r="KT167" s="39"/>
      <c r="KU167" s="39"/>
    </row>
    <row r="168" spans="1:307" s="15" customFormat="1" x14ac:dyDescent="0.25">
      <c r="A168" s="74">
        <v>162</v>
      </c>
      <c r="B168" s="27" t="s">
        <v>267</v>
      </c>
      <c r="C168" s="122" t="s">
        <v>934</v>
      </c>
      <c r="D168" s="27" t="s">
        <v>266</v>
      </c>
      <c r="E168" s="27" t="s">
        <v>198</v>
      </c>
      <c r="F168" s="28" t="s">
        <v>943</v>
      </c>
      <c r="G168" s="29">
        <v>100000</v>
      </c>
      <c r="H168" s="29">
        <v>12105.37</v>
      </c>
      <c r="I168" s="31">
        <v>25</v>
      </c>
      <c r="J168" s="90">
        <v>2870</v>
      </c>
      <c r="K168" s="92">
        <f t="shared" si="22"/>
        <v>7099.9999999999991</v>
      </c>
      <c r="L168" s="46">
        <f t="shared" si="23"/>
        <v>1100</v>
      </c>
      <c r="M168" s="45">
        <v>3040</v>
      </c>
      <c r="N168" s="31">
        <f t="shared" si="24"/>
        <v>7090.0000000000009</v>
      </c>
      <c r="O168" s="31"/>
      <c r="P168" s="31">
        <f t="shared" si="25"/>
        <v>5910</v>
      </c>
      <c r="Q168" s="31">
        <f t="shared" si="26"/>
        <v>18040.370000000003</v>
      </c>
      <c r="R168" s="31">
        <f t="shared" si="28"/>
        <v>15290</v>
      </c>
      <c r="S168" s="31">
        <f t="shared" si="27"/>
        <v>81959.63</v>
      </c>
      <c r="T168" s="47" t="s">
        <v>45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  <c r="IW168" s="39"/>
      <c r="IX168" s="39"/>
      <c r="IY168" s="39"/>
      <c r="IZ168" s="39"/>
      <c r="JA168" s="39"/>
      <c r="JB168" s="39"/>
      <c r="JC168" s="39"/>
      <c r="JD168" s="39"/>
      <c r="JE168" s="39"/>
      <c r="JF168" s="39"/>
      <c r="JG168" s="39"/>
      <c r="JH168" s="39"/>
      <c r="JI168" s="39"/>
      <c r="JJ168" s="39"/>
      <c r="JK168" s="39"/>
      <c r="JL168" s="39"/>
      <c r="JM168" s="39"/>
      <c r="JN168" s="39"/>
      <c r="JO168" s="39"/>
      <c r="JP168" s="39"/>
      <c r="JQ168" s="39"/>
      <c r="JR168" s="39"/>
      <c r="JS168" s="39"/>
      <c r="JT168" s="39"/>
      <c r="JU168" s="39"/>
      <c r="JV168" s="39"/>
      <c r="JW168" s="39"/>
      <c r="JX168" s="39"/>
      <c r="JY168" s="39"/>
      <c r="JZ168" s="39"/>
      <c r="KA168" s="39"/>
      <c r="KB168" s="39"/>
      <c r="KC168" s="39"/>
      <c r="KD168" s="39"/>
      <c r="KE168" s="39"/>
      <c r="KF168" s="39"/>
      <c r="KG168" s="39"/>
      <c r="KH168" s="39"/>
      <c r="KI168" s="39"/>
      <c r="KJ168" s="39"/>
      <c r="KK168" s="39"/>
      <c r="KL168" s="39"/>
      <c r="KM168" s="39"/>
      <c r="KN168" s="39"/>
      <c r="KO168" s="39"/>
      <c r="KP168" s="39"/>
      <c r="KQ168" s="39"/>
      <c r="KR168" s="39"/>
      <c r="KS168" s="39"/>
      <c r="KT168" s="39"/>
      <c r="KU168" s="39"/>
    </row>
    <row r="169" spans="1:307" s="15" customFormat="1" x14ac:dyDescent="0.25">
      <c r="A169" s="74">
        <v>163</v>
      </c>
      <c r="B169" s="27" t="s">
        <v>1127</v>
      </c>
      <c r="C169" s="122" t="s">
        <v>934</v>
      </c>
      <c r="D169" s="27" t="s">
        <v>266</v>
      </c>
      <c r="E169" s="27" t="s">
        <v>270</v>
      </c>
      <c r="F169" s="28" t="s">
        <v>943</v>
      </c>
      <c r="G169" s="29">
        <v>46000</v>
      </c>
      <c r="H169" s="90">
        <v>1289.46</v>
      </c>
      <c r="I169" s="31">
        <v>25</v>
      </c>
      <c r="J169" s="90">
        <v>1320.2</v>
      </c>
      <c r="K169" s="92">
        <f t="shared" si="22"/>
        <v>3265.9999999999995</v>
      </c>
      <c r="L169" s="46">
        <f t="shared" si="23"/>
        <v>506.00000000000006</v>
      </c>
      <c r="M169" s="45">
        <v>1398.4</v>
      </c>
      <c r="N169" s="31">
        <f t="shared" si="24"/>
        <v>3261.4</v>
      </c>
      <c r="O169" s="31"/>
      <c r="P169" s="31">
        <f t="shared" si="25"/>
        <v>2718.6000000000004</v>
      </c>
      <c r="Q169" s="31">
        <f t="shared" si="26"/>
        <v>4033.06</v>
      </c>
      <c r="R169" s="31">
        <f t="shared" si="28"/>
        <v>7033.4</v>
      </c>
      <c r="S169" s="31">
        <f t="shared" si="27"/>
        <v>41966.94</v>
      </c>
      <c r="T169" s="47" t="s">
        <v>45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  <c r="IW169" s="39"/>
      <c r="IX169" s="39"/>
      <c r="IY169" s="39"/>
      <c r="IZ169" s="39"/>
      <c r="JA169" s="39"/>
      <c r="JB169" s="39"/>
      <c r="JC169" s="39"/>
      <c r="JD169" s="39"/>
      <c r="JE169" s="39"/>
      <c r="JF169" s="39"/>
      <c r="JG169" s="39"/>
      <c r="JH169" s="39"/>
      <c r="JI169" s="39"/>
      <c r="JJ169" s="39"/>
      <c r="JK169" s="39"/>
      <c r="JL169" s="39"/>
      <c r="JM169" s="39"/>
      <c r="JN169" s="39"/>
      <c r="JO169" s="39"/>
      <c r="JP169" s="39"/>
      <c r="JQ169" s="39"/>
      <c r="JR169" s="39"/>
      <c r="JS169" s="39"/>
      <c r="JT169" s="39"/>
      <c r="JU169" s="39"/>
      <c r="JV169" s="39"/>
      <c r="JW169" s="39"/>
      <c r="JX169" s="39"/>
      <c r="JY169" s="39"/>
      <c r="JZ169" s="39"/>
      <c r="KA169" s="39"/>
      <c r="KB169" s="39"/>
      <c r="KC169" s="39"/>
      <c r="KD169" s="39"/>
      <c r="KE169" s="39"/>
      <c r="KF169" s="39"/>
      <c r="KG169" s="39"/>
      <c r="KH169" s="39"/>
      <c r="KI169" s="39"/>
      <c r="KJ169" s="39"/>
      <c r="KK169" s="39"/>
      <c r="KL169" s="39"/>
      <c r="KM169" s="39"/>
      <c r="KN169" s="39"/>
      <c r="KO169" s="39"/>
      <c r="KP169" s="39"/>
      <c r="KQ169" s="39"/>
      <c r="KR169" s="39"/>
      <c r="KS169" s="39"/>
      <c r="KT169" s="39"/>
      <c r="KU169" s="39"/>
    </row>
    <row r="170" spans="1:307" s="15" customFormat="1" x14ac:dyDescent="0.25">
      <c r="A170" s="74">
        <v>164</v>
      </c>
      <c r="B170" s="27" t="s">
        <v>269</v>
      </c>
      <c r="C170" s="122" t="s">
        <v>934</v>
      </c>
      <c r="D170" s="27" t="s">
        <v>266</v>
      </c>
      <c r="E170" s="27" t="s">
        <v>207</v>
      </c>
      <c r="F170" s="28" t="s">
        <v>943</v>
      </c>
      <c r="G170" s="29">
        <v>46000</v>
      </c>
      <c r="H170" s="90">
        <v>1289.46</v>
      </c>
      <c r="I170" s="31">
        <v>25</v>
      </c>
      <c r="J170" s="90">
        <v>1320.2</v>
      </c>
      <c r="K170" s="92">
        <f t="shared" si="22"/>
        <v>3265.9999999999995</v>
      </c>
      <c r="L170" s="46">
        <f t="shared" si="23"/>
        <v>506.00000000000006</v>
      </c>
      <c r="M170" s="45">
        <v>1398.4</v>
      </c>
      <c r="N170" s="31">
        <f t="shared" si="24"/>
        <v>3261.4</v>
      </c>
      <c r="O170" s="31"/>
      <c r="P170" s="31">
        <f t="shared" si="25"/>
        <v>2718.6000000000004</v>
      </c>
      <c r="Q170" s="31">
        <f t="shared" si="26"/>
        <v>4033.06</v>
      </c>
      <c r="R170" s="31">
        <f t="shared" si="28"/>
        <v>7033.4</v>
      </c>
      <c r="S170" s="31">
        <f t="shared" si="27"/>
        <v>41966.94</v>
      </c>
      <c r="T170" s="47" t="s">
        <v>45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/>
      <c r="IW170" s="39"/>
      <c r="IX170" s="39"/>
      <c r="IY170" s="39"/>
      <c r="IZ170" s="39"/>
      <c r="JA170" s="39"/>
      <c r="JB170" s="39"/>
      <c r="JC170" s="39"/>
      <c r="JD170" s="39"/>
      <c r="JE170" s="39"/>
      <c r="JF170" s="39"/>
      <c r="JG170" s="39"/>
      <c r="JH170" s="39"/>
      <c r="JI170" s="39"/>
      <c r="JJ170" s="39"/>
      <c r="JK170" s="39"/>
      <c r="JL170" s="39"/>
      <c r="JM170" s="39"/>
      <c r="JN170" s="39"/>
      <c r="JO170" s="39"/>
      <c r="JP170" s="39"/>
      <c r="JQ170" s="39"/>
      <c r="JR170" s="39"/>
      <c r="JS170" s="39"/>
      <c r="JT170" s="39"/>
      <c r="JU170" s="39"/>
      <c r="JV170" s="39"/>
      <c r="JW170" s="39"/>
      <c r="JX170" s="39"/>
      <c r="JY170" s="39"/>
      <c r="JZ170" s="39"/>
      <c r="KA170" s="39"/>
      <c r="KB170" s="39"/>
      <c r="KC170" s="39"/>
      <c r="KD170" s="39"/>
      <c r="KE170" s="39"/>
      <c r="KF170" s="39"/>
      <c r="KG170" s="39"/>
      <c r="KH170" s="39"/>
      <c r="KI170" s="39"/>
      <c r="KJ170" s="39"/>
      <c r="KK170" s="39"/>
      <c r="KL170" s="39"/>
      <c r="KM170" s="39"/>
      <c r="KN170" s="39"/>
      <c r="KO170" s="39"/>
      <c r="KP170" s="39"/>
      <c r="KQ170" s="39"/>
      <c r="KR170" s="39"/>
      <c r="KS170" s="39"/>
      <c r="KT170" s="39"/>
      <c r="KU170" s="39"/>
    </row>
    <row r="171" spans="1:307" s="15" customFormat="1" x14ac:dyDescent="0.25">
      <c r="A171" s="74">
        <v>165</v>
      </c>
      <c r="B171" s="27" t="s">
        <v>268</v>
      </c>
      <c r="C171" s="122" t="s">
        <v>934</v>
      </c>
      <c r="D171" s="27" t="s">
        <v>266</v>
      </c>
      <c r="E171" s="27" t="s">
        <v>37</v>
      </c>
      <c r="F171" s="28" t="s">
        <v>942</v>
      </c>
      <c r="G171" s="29">
        <v>40000</v>
      </c>
      <c r="H171" s="30">
        <v>442.65</v>
      </c>
      <c r="I171" s="31">
        <v>25</v>
      </c>
      <c r="J171" s="90">
        <v>1148</v>
      </c>
      <c r="K171" s="92">
        <f t="shared" si="22"/>
        <v>2839.9999999999995</v>
      </c>
      <c r="L171" s="46">
        <f t="shared" si="23"/>
        <v>440.00000000000006</v>
      </c>
      <c r="M171" s="45">
        <v>1216</v>
      </c>
      <c r="N171" s="31">
        <f t="shared" si="24"/>
        <v>2836</v>
      </c>
      <c r="O171" s="31"/>
      <c r="P171" s="31">
        <f t="shared" si="25"/>
        <v>2364</v>
      </c>
      <c r="Q171" s="31">
        <f t="shared" si="26"/>
        <v>2831.65</v>
      </c>
      <c r="R171" s="31">
        <f t="shared" si="28"/>
        <v>6116</v>
      </c>
      <c r="S171" s="31">
        <f t="shared" si="27"/>
        <v>37168.35</v>
      </c>
      <c r="T171" s="47" t="s">
        <v>45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  <c r="IW171" s="39"/>
      <c r="IX171" s="39"/>
      <c r="IY171" s="39"/>
      <c r="IZ171" s="39"/>
      <c r="JA171" s="39"/>
      <c r="JB171" s="39"/>
      <c r="JC171" s="39"/>
      <c r="JD171" s="39"/>
      <c r="JE171" s="39"/>
      <c r="JF171" s="39"/>
      <c r="JG171" s="39"/>
      <c r="JH171" s="39"/>
      <c r="JI171" s="39"/>
      <c r="JJ171" s="39"/>
      <c r="JK171" s="39"/>
      <c r="JL171" s="39"/>
      <c r="JM171" s="39"/>
      <c r="JN171" s="39"/>
      <c r="JO171" s="39"/>
      <c r="JP171" s="39"/>
      <c r="JQ171" s="39"/>
      <c r="JR171" s="39"/>
      <c r="JS171" s="39"/>
      <c r="JT171" s="39"/>
      <c r="JU171" s="39"/>
      <c r="JV171" s="39"/>
      <c r="JW171" s="39"/>
      <c r="JX171" s="39"/>
      <c r="JY171" s="39"/>
      <c r="JZ171" s="39"/>
      <c r="KA171" s="39"/>
      <c r="KB171" s="39"/>
      <c r="KC171" s="39"/>
      <c r="KD171" s="39"/>
      <c r="KE171" s="39"/>
      <c r="KF171" s="39"/>
      <c r="KG171" s="39"/>
      <c r="KH171" s="39"/>
      <c r="KI171" s="39"/>
      <c r="KJ171" s="39"/>
      <c r="KK171" s="39"/>
      <c r="KL171" s="39"/>
      <c r="KM171" s="39"/>
      <c r="KN171" s="39"/>
      <c r="KO171" s="39"/>
      <c r="KP171" s="39"/>
      <c r="KQ171" s="39"/>
      <c r="KR171" s="39"/>
      <c r="KS171" s="39"/>
      <c r="KT171" s="39"/>
      <c r="KU171" s="39"/>
    </row>
    <row r="172" spans="1:307" s="15" customFormat="1" x14ac:dyDescent="0.25">
      <c r="A172" s="74">
        <v>166</v>
      </c>
      <c r="B172" s="27" t="s">
        <v>178</v>
      </c>
      <c r="C172" s="122" t="s">
        <v>934</v>
      </c>
      <c r="D172" s="27" t="s">
        <v>179</v>
      </c>
      <c r="E172" s="27" t="s">
        <v>123</v>
      </c>
      <c r="F172" s="28" t="s">
        <v>942</v>
      </c>
      <c r="G172" s="29">
        <v>35000</v>
      </c>
      <c r="H172" s="30">
        <v>0</v>
      </c>
      <c r="I172" s="31">
        <v>25</v>
      </c>
      <c r="J172" s="90">
        <v>1004.5</v>
      </c>
      <c r="K172" s="92">
        <f t="shared" si="22"/>
        <v>2485</v>
      </c>
      <c r="L172" s="46">
        <f t="shared" si="23"/>
        <v>385.00000000000006</v>
      </c>
      <c r="M172" s="45">
        <v>1064</v>
      </c>
      <c r="N172" s="31">
        <f t="shared" si="24"/>
        <v>2481.5</v>
      </c>
      <c r="O172" s="31"/>
      <c r="P172" s="31">
        <f t="shared" si="25"/>
        <v>2068.5</v>
      </c>
      <c r="Q172" s="31">
        <f t="shared" si="26"/>
        <v>2093.5</v>
      </c>
      <c r="R172" s="31">
        <f t="shared" si="28"/>
        <v>5351.5</v>
      </c>
      <c r="S172" s="31">
        <f t="shared" si="27"/>
        <v>32906.5</v>
      </c>
      <c r="T172" s="47" t="s">
        <v>45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  <c r="IW172" s="39"/>
      <c r="IX172" s="39"/>
      <c r="IY172" s="39"/>
      <c r="IZ172" s="39"/>
      <c r="JA172" s="39"/>
      <c r="JB172" s="39"/>
      <c r="JC172" s="39"/>
      <c r="JD172" s="39"/>
      <c r="JE172" s="39"/>
      <c r="JF172" s="39"/>
      <c r="JG172" s="39"/>
      <c r="JH172" s="39"/>
      <c r="JI172" s="39"/>
      <c r="JJ172" s="39"/>
      <c r="JK172" s="39"/>
      <c r="JL172" s="39"/>
      <c r="JM172" s="39"/>
      <c r="JN172" s="39"/>
      <c r="JO172" s="39"/>
      <c r="JP172" s="39"/>
      <c r="JQ172" s="39"/>
      <c r="JR172" s="39"/>
      <c r="JS172" s="39"/>
      <c r="JT172" s="39"/>
      <c r="JU172" s="39"/>
      <c r="JV172" s="39"/>
      <c r="JW172" s="39"/>
      <c r="JX172" s="39"/>
      <c r="JY172" s="39"/>
      <c r="JZ172" s="39"/>
      <c r="KA172" s="39"/>
      <c r="KB172" s="39"/>
      <c r="KC172" s="39"/>
      <c r="KD172" s="39"/>
      <c r="KE172" s="39"/>
      <c r="KF172" s="39"/>
      <c r="KG172" s="39"/>
      <c r="KH172" s="39"/>
      <c r="KI172" s="39"/>
      <c r="KJ172" s="39"/>
      <c r="KK172" s="39"/>
      <c r="KL172" s="39"/>
      <c r="KM172" s="39"/>
      <c r="KN172" s="39"/>
      <c r="KO172" s="39"/>
      <c r="KP172" s="39"/>
      <c r="KQ172" s="39"/>
      <c r="KR172" s="39"/>
      <c r="KS172" s="39"/>
      <c r="KT172" s="39"/>
      <c r="KU172" s="39"/>
    </row>
    <row r="173" spans="1:307" s="15" customFormat="1" x14ac:dyDescent="0.25">
      <c r="A173" s="74">
        <v>167</v>
      </c>
      <c r="B173" s="27" t="s">
        <v>236</v>
      </c>
      <c r="C173" s="122" t="s">
        <v>934</v>
      </c>
      <c r="D173" s="27" t="s">
        <v>234</v>
      </c>
      <c r="E173" s="27" t="s">
        <v>169</v>
      </c>
      <c r="F173" s="28" t="s">
        <v>942</v>
      </c>
      <c r="G173" s="29">
        <v>61000</v>
      </c>
      <c r="H173" s="29">
        <v>3674.86</v>
      </c>
      <c r="I173" s="31">
        <v>25</v>
      </c>
      <c r="J173" s="90">
        <v>1750.7</v>
      </c>
      <c r="K173" s="92">
        <f t="shared" si="22"/>
        <v>4331</v>
      </c>
      <c r="L173" s="46">
        <f t="shared" si="23"/>
        <v>671.00000000000011</v>
      </c>
      <c r="M173" s="45">
        <v>1854.4</v>
      </c>
      <c r="N173" s="31">
        <f t="shared" si="24"/>
        <v>4324.9000000000005</v>
      </c>
      <c r="O173" s="31"/>
      <c r="P173" s="31">
        <f t="shared" si="25"/>
        <v>3605.1000000000004</v>
      </c>
      <c r="Q173" s="31">
        <f t="shared" si="26"/>
        <v>7304.9600000000009</v>
      </c>
      <c r="R173" s="31">
        <f t="shared" si="28"/>
        <v>9326.9000000000015</v>
      </c>
      <c r="S173" s="31">
        <f t="shared" si="27"/>
        <v>53695.040000000001</v>
      </c>
      <c r="T173" s="47" t="s">
        <v>45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  <c r="IW173" s="39"/>
      <c r="IX173" s="39"/>
      <c r="IY173" s="39"/>
      <c r="IZ173" s="39"/>
      <c r="JA173" s="39"/>
      <c r="JB173" s="39"/>
      <c r="JC173" s="39"/>
      <c r="JD173" s="39"/>
      <c r="JE173" s="39"/>
      <c r="JF173" s="39"/>
      <c r="JG173" s="39"/>
      <c r="JH173" s="39"/>
      <c r="JI173" s="39"/>
      <c r="JJ173" s="39"/>
      <c r="JK173" s="39"/>
      <c r="JL173" s="39"/>
      <c r="JM173" s="39"/>
      <c r="JN173" s="39"/>
      <c r="JO173" s="39"/>
      <c r="JP173" s="39"/>
      <c r="JQ173" s="39"/>
      <c r="JR173" s="39"/>
      <c r="JS173" s="39"/>
      <c r="JT173" s="39"/>
      <c r="JU173" s="39"/>
      <c r="JV173" s="39"/>
      <c r="JW173" s="39"/>
      <c r="JX173" s="39"/>
      <c r="JY173" s="39"/>
      <c r="JZ173" s="39"/>
      <c r="KA173" s="39"/>
      <c r="KB173" s="39"/>
      <c r="KC173" s="39"/>
      <c r="KD173" s="39"/>
      <c r="KE173" s="39"/>
      <c r="KF173" s="39"/>
      <c r="KG173" s="39"/>
      <c r="KH173" s="39"/>
      <c r="KI173" s="39"/>
      <c r="KJ173" s="39"/>
      <c r="KK173" s="39"/>
      <c r="KL173" s="39"/>
      <c r="KM173" s="39"/>
      <c r="KN173" s="39"/>
      <c r="KO173" s="39"/>
      <c r="KP173" s="39"/>
      <c r="KQ173" s="39"/>
      <c r="KR173" s="39"/>
      <c r="KS173" s="39"/>
      <c r="KT173" s="39"/>
      <c r="KU173" s="39"/>
    </row>
    <row r="174" spans="1:307" s="15" customFormat="1" x14ac:dyDescent="0.25">
      <c r="A174" s="74">
        <v>168</v>
      </c>
      <c r="B174" s="27" t="s">
        <v>235</v>
      </c>
      <c r="C174" s="122" t="s">
        <v>934</v>
      </c>
      <c r="D174" s="27" t="s">
        <v>234</v>
      </c>
      <c r="E174" s="27" t="s">
        <v>237</v>
      </c>
      <c r="F174" s="28" t="s">
        <v>942</v>
      </c>
      <c r="G174" s="29">
        <v>50000</v>
      </c>
      <c r="H174" s="29">
        <v>1339.36</v>
      </c>
      <c r="I174" s="31">
        <v>25</v>
      </c>
      <c r="J174" s="90">
        <v>1435</v>
      </c>
      <c r="K174" s="92">
        <f t="shared" si="22"/>
        <v>3549.9999999999995</v>
      </c>
      <c r="L174" s="46">
        <f t="shared" si="23"/>
        <v>550</v>
      </c>
      <c r="M174" s="45">
        <v>1520</v>
      </c>
      <c r="N174" s="31">
        <f t="shared" si="24"/>
        <v>3545.0000000000005</v>
      </c>
      <c r="O174" s="31"/>
      <c r="P174" s="31">
        <f t="shared" si="25"/>
        <v>2955</v>
      </c>
      <c r="Q174" s="31">
        <f t="shared" si="26"/>
        <v>4319.3599999999997</v>
      </c>
      <c r="R174" s="31">
        <f t="shared" si="28"/>
        <v>7645</v>
      </c>
      <c r="S174" s="31">
        <f t="shared" si="27"/>
        <v>45680.639999999999</v>
      </c>
      <c r="T174" s="47" t="s">
        <v>45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  <c r="IW174" s="39"/>
      <c r="IX174" s="39"/>
      <c r="IY174" s="39"/>
      <c r="IZ174" s="39"/>
      <c r="JA174" s="39"/>
      <c r="JB174" s="39"/>
      <c r="JC174" s="39"/>
      <c r="JD174" s="39"/>
      <c r="JE174" s="39"/>
      <c r="JF174" s="39"/>
      <c r="JG174" s="39"/>
      <c r="JH174" s="39"/>
      <c r="JI174" s="39"/>
      <c r="JJ174" s="39"/>
      <c r="JK174" s="39"/>
      <c r="JL174" s="39"/>
      <c r="JM174" s="39"/>
      <c r="JN174" s="39"/>
      <c r="JO174" s="39"/>
      <c r="JP174" s="39"/>
      <c r="JQ174" s="39"/>
      <c r="JR174" s="39"/>
      <c r="JS174" s="39"/>
      <c r="JT174" s="39"/>
      <c r="JU174" s="39"/>
      <c r="JV174" s="39"/>
      <c r="JW174" s="39"/>
      <c r="JX174" s="39"/>
      <c r="JY174" s="39"/>
      <c r="JZ174" s="39"/>
      <c r="KA174" s="39"/>
      <c r="KB174" s="39"/>
      <c r="KC174" s="39"/>
      <c r="KD174" s="39"/>
      <c r="KE174" s="39"/>
      <c r="KF174" s="39"/>
      <c r="KG174" s="39"/>
      <c r="KH174" s="39"/>
      <c r="KI174" s="39"/>
      <c r="KJ174" s="39"/>
      <c r="KK174" s="39"/>
      <c r="KL174" s="39"/>
      <c r="KM174" s="39"/>
      <c r="KN174" s="39"/>
      <c r="KO174" s="39"/>
      <c r="KP174" s="39"/>
      <c r="KQ174" s="39"/>
      <c r="KR174" s="39"/>
      <c r="KS174" s="39"/>
      <c r="KT174" s="39"/>
      <c r="KU174" s="39"/>
    </row>
    <row r="175" spans="1:307" s="15" customFormat="1" x14ac:dyDescent="0.25">
      <c r="A175" s="74">
        <v>169</v>
      </c>
      <c r="B175" s="27" t="s">
        <v>181</v>
      </c>
      <c r="C175" s="122" t="s">
        <v>934</v>
      </c>
      <c r="D175" s="27" t="s">
        <v>180</v>
      </c>
      <c r="E175" s="27" t="s">
        <v>184</v>
      </c>
      <c r="F175" s="28" t="s">
        <v>942</v>
      </c>
      <c r="G175" s="29">
        <v>90000</v>
      </c>
      <c r="H175" s="29">
        <v>9324.25</v>
      </c>
      <c r="I175" s="31">
        <v>25</v>
      </c>
      <c r="J175" s="90">
        <v>2583</v>
      </c>
      <c r="K175" s="92">
        <f t="shared" si="22"/>
        <v>6389.9999999999991</v>
      </c>
      <c r="L175" s="46">
        <f t="shared" si="23"/>
        <v>990.00000000000011</v>
      </c>
      <c r="M175" s="45">
        <v>2736</v>
      </c>
      <c r="N175" s="31">
        <f t="shared" si="24"/>
        <v>6381</v>
      </c>
      <c r="O175" s="31"/>
      <c r="P175" s="31">
        <f t="shared" si="25"/>
        <v>5319</v>
      </c>
      <c r="Q175" s="31">
        <f t="shared" si="26"/>
        <v>14668.25</v>
      </c>
      <c r="R175" s="31">
        <f t="shared" si="28"/>
        <v>13761</v>
      </c>
      <c r="S175" s="31">
        <f t="shared" si="27"/>
        <v>75331.75</v>
      </c>
      <c r="T175" s="47" t="s">
        <v>45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  <c r="IW175" s="39"/>
      <c r="IX175" s="39"/>
      <c r="IY175" s="39"/>
      <c r="IZ175" s="39"/>
      <c r="JA175" s="39"/>
      <c r="JB175" s="39"/>
      <c r="JC175" s="39"/>
      <c r="JD175" s="39"/>
      <c r="JE175" s="39"/>
      <c r="JF175" s="39"/>
      <c r="JG175" s="39"/>
      <c r="JH175" s="39"/>
      <c r="JI175" s="39"/>
      <c r="JJ175" s="39"/>
      <c r="JK175" s="39"/>
      <c r="JL175" s="39"/>
      <c r="JM175" s="39"/>
      <c r="JN175" s="39"/>
      <c r="JO175" s="39"/>
      <c r="JP175" s="39"/>
      <c r="JQ175" s="39"/>
      <c r="JR175" s="39"/>
      <c r="JS175" s="39"/>
      <c r="JT175" s="39"/>
      <c r="JU175" s="39"/>
      <c r="JV175" s="39"/>
      <c r="JW175" s="39"/>
      <c r="JX175" s="39"/>
      <c r="JY175" s="39"/>
      <c r="JZ175" s="39"/>
      <c r="KA175" s="39"/>
      <c r="KB175" s="39"/>
      <c r="KC175" s="39"/>
      <c r="KD175" s="39"/>
      <c r="KE175" s="39"/>
      <c r="KF175" s="39"/>
      <c r="KG175" s="39"/>
      <c r="KH175" s="39"/>
      <c r="KI175" s="39"/>
      <c r="KJ175" s="39"/>
      <c r="KK175" s="39"/>
      <c r="KL175" s="39"/>
      <c r="KM175" s="39"/>
      <c r="KN175" s="39"/>
      <c r="KO175" s="39"/>
      <c r="KP175" s="39"/>
      <c r="KQ175" s="39"/>
      <c r="KR175" s="39"/>
      <c r="KS175" s="39"/>
      <c r="KT175" s="39"/>
      <c r="KU175" s="39"/>
    </row>
    <row r="176" spans="1:307" s="15" customFormat="1" x14ac:dyDescent="0.25">
      <c r="A176" s="74">
        <v>170</v>
      </c>
      <c r="B176" s="27" t="s">
        <v>1005</v>
      </c>
      <c r="C176" s="122" t="s">
        <v>1004</v>
      </c>
      <c r="D176" s="27" t="s">
        <v>180</v>
      </c>
      <c r="E176" s="27" t="s">
        <v>1006</v>
      </c>
      <c r="F176" s="28" t="s">
        <v>942</v>
      </c>
      <c r="G176" s="29">
        <v>25000</v>
      </c>
      <c r="H176" s="30">
        <v>0</v>
      </c>
      <c r="I176" s="31">
        <v>25</v>
      </c>
      <c r="J176" s="90">
        <v>717.5</v>
      </c>
      <c r="K176" s="92">
        <f t="shared" si="22"/>
        <v>1774.9999999999998</v>
      </c>
      <c r="L176" s="46">
        <f t="shared" si="23"/>
        <v>275</v>
      </c>
      <c r="M176" s="45">
        <v>760</v>
      </c>
      <c r="N176" s="31">
        <f t="shared" si="24"/>
        <v>1772.5000000000002</v>
      </c>
      <c r="O176" s="31"/>
      <c r="P176" s="31">
        <f t="shared" si="25"/>
        <v>1477.5</v>
      </c>
      <c r="Q176" s="31">
        <f t="shared" si="26"/>
        <v>1502.5</v>
      </c>
      <c r="R176" s="31">
        <f t="shared" si="28"/>
        <v>3822.5</v>
      </c>
      <c r="S176" s="31">
        <f t="shared" si="27"/>
        <v>23497.5</v>
      </c>
      <c r="T176" s="47" t="s">
        <v>45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  <c r="IW176" s="39"/>
      <c r="IX176" s="39"/>
      <c r="IY176" s="39"/>
      <c r="IZ176" s="39"/>
      <c r="JA176" s="39"/>
      <c r="JB176" s="39"/>
      <c r="JC176" s="39"/>
      <c r="JD176" s="39"/>
      <c r="JE176" s="39"/>
      <c r="JF176" s="39"/>
      <c r="JG176" s="39"/>
      <c r="JH176" s="39"/>
      <c r="JI176" s="39"/>
      <c r="JJ176" s="39"/>
      <c r="JK176" s="39"/>
      <c r="JL176" s="39"/>
      <c r="JM176" s="39"/>
      <c r="JN176" s="39"/>
      <c r="JO176" s="39"/>
      <c r="JP176" s="39"/>
      <c r="JQ176" s="39"/>
      <c r="JR176" s="39"/>
      <c r="JS176" s="39"/>
      <c r="JT176" s="39"/>
      <c r="JU176" s="39"/>
      <c r="JV176" s="39"/>
      <c r="JW176" s="39"/>
      <c r="JX176" s="39"/>
      <c r="JY176" s="39"/>
      <c r="JZ176" s="39"/>
      <c r="KA176" s="39"/>
      <c r="KB176" s="39"/>
      <c r="KC176" s="39"/>
      <c r="KD176" s="39"/>
      <c r="KE176" s="39"/>
      <c r="KF176" s="39"/>
      <c r="KG176" s="39"/>
      <c r="KH176" s="39"/>
      <c r="KI176" s="39"/>
      <c r="KJ176" s="39"/>
      <c r="KK176" s="39"/>
      <c r="KL176" s="39"/>
      <c r="KM176" s="39"/>
      <c r="KN176" s="39"/>
      <c r="KO176" s="39"/>
      <c r="KP176" s="39"/>
      <c r="KQ176" s="39"/>
      <c r="KR176" s="39"/>
      <c r="KS176" s="39"/>
      <c r="KT176" s="39"/>
      <c r="KU176" s="39"/>
    </row>
    <row r="177" spans="1:307" s="15" customFormat="1" x14ac:dyDescent="0.25">
      <c r="A177" s="74">
        <v>171</v>
      </c>
      <c r="B177" s="27" t="s">
        <v>1124</v>
      </c>
      <c r="C177" s="122" t="s">
        <v>935</v>
      </c>
      <c r="D177" s="27" t="s">
        <v>180</v>
      </c>
      <c r="E177" s="27" t="s">
        <v>1026</v>
      </c>
      <c r="F177" s="28" t="s">
        <v>942</v>
      </c>
      <c r="G177" s="29">
        <v>25000</v>
      </c>
      <c r="H177" s="30">
        <v>0</v>
      </c>
      <c r="I177" s="31">
        <v>25</v>
      </c>
      <c r="J177" s="90">
        <v>717.5</v>
      </c>
      <c r="K177" s="92">
        <f t="shared" si="22"/>
        <v>1774.9999999999998</v>
      </c>
      <c r="L177" s="46">
        <f t="shared" si="23"/>
        <v>275</v>
      </c>
      <c r="M177" s="45">
        <v>760</v>
      </c>
      <c r="N177" s="31">
        <f t="shared" si="24"/>
        <v>1772.5000000000002</v>
      </c>
      <c r="O177" s="31"/>
      <c r="P177" s="31">
        <f t="shared" si="25"/>
        <v>1477.5</v>
      </c>
      <c r="Q177" s="31">
        <f t="shared" si="26"/>
        <v>1502.5</v>
      </c>
      <c r="R177" s="31">
        <f t="shared" si="28"/>
        <v>3822.5</v>
      </c>
      <c r="S177" s="31">
        <f t="shared" si="27"/>
        <v>23497.5</v>
      </c>
      <c r="T177" s="47" t="s">
        <v>45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  <c r="IW177" s="39"/>
      <c r="IX177" s="39"/>
      <c r="IY177" s="39"/>
      <c r="IZ177" s="39"/>
      <c r="JA177" s="39"/>
      <c r="JB177" s="39"/>
      <c r="JC177" s="39"/>
      <c r="JD177" s="39"/>
      <c r="JE177" s="39"/>
      <c r="JF177" s="39"/>
      <c r="JG177" s="39"/>
      <c r="JH177" s="39"/>
      <c r="JI177" s="39"/>
      <c r="JJ177" s="39"/>
      <c r="JK177" s="39"/>
      <c r="JL177" s="39"/>
      <c r="JM177" s="39"/>
      <c r="JN177" s="39"/>
      <c r="JO177" s="39"/>
      <c r="JP177" s="39"/>
      <c r="JQ177" s="39"/>
      <c r="JR177" s="39"/>
      <c r="JS177" s="39"/>
      <c r="JT177" s="39"/>
      <c r="JU177" s="39"/>
      <c r="JV177" s="39"/>
      <c r="JW177" s="39"/>
      <c r="JX177" s="39"/>
      <c r="JY177" s="39"/>
      <c r="JZ177" s="39"/>
      <c r="KA177" s="39"/>
      <c r="KB177" s="39"/>
      <c r="KC177" s="39"/>
      <c r="KD177" s="39"/>
      <c r="KE177" s="39"/>
      <c r="KF177" s="39"/>
      <c r="KG177" s="39"/>
      <c r="KH177" s="39"/>
      <c r="KI177" s="39"/>
      <c r="KJ177" s="39"/>
      <c r="KK177" s="39"/>
      <c r="KL177" s="39"/>
      <c r="KM177" s="39"/>
      <c r="KN177" s="39"/>
      <c r="KO177" s="39"/>
      <c r="KP177" s="39"/>
      <c r="KQ177" s="39"/>
      <c r="KR177" s="39"/>
      <c r="KS177" s="39"/>
      <c r="KT177" s="39"/>
      <c r="KU177" s="39"/>
    </row>
    <row r="178" spans="1:307" s="15" customFormat="1" x14ac:dyDescent="0.25">
      <c r="A178" s="74">
        <v>172</v>
      </c>
      <c r="B178" s="27" t="s">
        <v>182</v>
      </c>
      <c r="C178" s="122" t="s">
        <v>934</v>
      </c>
      <c r="D178" s="27" t="s">
        <v>180</v>
      </c>
      <c r="E178" s="27" t="s">
        <v>37</v>
      </c>
      <c r="F178" s="28" t="s">
        <v>943</v>
      </c>
      <c r="G178" s="29">
        <v>25000</v>
      </c>
      <c r="H178" s="30">
        <v>0</v>
      </c>
      <c r="I178" s="31">
        <v>25</v>
      </c>
      <c r="J178" s="90">
        <v>717.5</v>
      </c>
      <c r="K178" s="92">
        <f t="shared" si="22"/>
        <v>1774.9999999999998</v>
      </c>
      <c r="L178" s="46">
        <f t="shared" si="23"/>
        <v>275</v>
      </c>
      <c r="M178" s="45">
        <v>760</v>
      </c>
      <c r="N178" s="31">
        <f t="shared" si="24"/>
        <v>1772.5000000000002</v>
      </c>
      <c r="O178" s="31"/>
      <c r="P178" s="31">
        <f t="shared" si="25"/>
        <v>1477.5</v>
      </c>
      <c r="Q178" s="31">
        <f t="shared" si="26"/>
        <v>1502.5</v>
      </c>
      <c r="R178" s="31">
        <f t="shared" si="28"/>
        <v>3822.5</v>
      </c>
      <c r="S178" s="31">
        <f t="shared" si="27"/>
        <v>23497.5</v>
      </c>
      <c r="T178" s="47" t="s">
        <v>45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  <c r="IW178" s="39"/>
      <c r="IX178" s="39"/>
      <c r="IY178" s="39"/>
      <c r="IZ178" s="39"/>
      <c r="JA178" s="39"/>
      <c r="JB178" s="39"/>
      <c r="JC178" s="39"/>
      <c r="JD178" s="39"/>
      <c r="JE178" s="39"/>
      <c r="JF178" s="39"/>
      <c r="JG178" s="39"/>
      <c r="JH178" s="39"/>
      <c r="JI178" s="39"/>
      <c r="JJ178" s="39"/>
      <c r="JK178" s="39"/>
      <c r="JL178" s="39"/>
      <c r="JM178" s="39"/>
      <c r="JN178" s="39"/>
      <c r="JO178" s="39"/>
      <c r="JP178" s="39"/>
      <c r="JQ178" s="39"/>
      <c r="JR178" s="39"/>
      <c r="JS178" s="39"/>
      <c r="JT178" s="39"/>
      <c r="JU178" s="39"/>
      <c r="JV178" s="39"/>
      <c r="JW178" s="39"/>
      <c r="JX178" s="39"/>
      <c r="JY178" s="39"/>
      <c r="JZ178" s="39"/>
      <c r="KA178" s="39"/>
      <c r="KB178" s="39"/>
      <c r="KC178" s="39"/>
      <c r="KD178" s="39"/>
      <c r="KE178" s="39"/>
      <c r="KF178" s="39"/>
      <c r="KG178" s="39"/>
      <c r="KH178" s="39"/>
      <c r="KI178" s="39"/>
      <c r="KJ178" s="39"/>
      <c r="KK178" s="39"/>
      <c r="KL178" s="39"/>
      <c r="KM178" s="39"/>
      <c r="KN178" s="39"/>
      <c r="KO178" s="39"/>
      <c r="KP178" s="39"/>
      <c r="KQ178" s="39"/>
      <c r="KR178" s="39"/>
      <c r="KS178" s="39"/>
      <c r="KT178" s="39"/>
      <c r="KU178" s="39"/>
    </row>
    <row r="179" spans="1:307" s="15" customFormat="1" x14ac:dyDescent="0.25">
      <c r="A179" s="74">
        <v>173</v>
      </c>
      <c r="B179" s="27" t="s">
        <v>183</v>
      </c>
      <c r="C179" s="122" t="s">
        <v>935</v>
      </c>
      <c r="D179" s="27" t="s">
        <v>180</v>
      </c>
      <c r="E179" s="27" t="s">
        <v>41</v>
      </c>
      <c r="F179" s="28" t="s">
        <v>943</v>
      </c>
      <c r="G179" s="29">
        <v>25000</v>
      </c>
      <c r="H179" s="30">
        <v>0</v>
      </c>
      <c r="I179" s="31">
        <v>25</v>
      </c>
      <c r="J179" s="90">
        <v>717.5</v>
      </c>
      <c r="K179" s="92">
        <f t="shared" si="22"/>
        <v>1774.9999999999998</v>
      </c>
      <c r="L179" s="46">
        <f t="shared" si="23"/>
        <v>275</v>
      </c>
      <c r="M179" s="45">
        <v>760</v>
      </c>
      <c r="N179" s="31">
        <f t="shared" si="24"/>
        <v>1772.5000000000002</v>
      </c>
      <c r="O179" s="31"/>
      <c r="P179" s="31">
        <f t="shared" si="25"/>
        <v>1477.5</v>
      </c>
      <c r="Q179" s="31">
        <f t="shared" si="26"/>
        <v>1502.5</v>
      </c>
      <c r="R179" s="31">
        <f t="shared" si="28"/>
        <v>3822.5</v>
      </c>
      <c r="S179" s="31">
        <f t="shared" si="27"/>
        <v>23497.5</v>
      </c>
      <c r="T179" s="47" t="s">
        <v>45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  <c r="IW179" s="39"/>
      <c r="IX179" s="39"/>
      <c r="IY179" s="39"/>
      <c r="IZ179" s="39"/>
      <c r="JA179" s="39"/>
      <c r="JB179" s="39"/>
      <c r="JC179" s="39"/>
      <c r="JD179" s="39"/>
      <c r="JE179" s="39"/>
      <c r="JF179" s="39"/>
      <c r="JG179" s="39"/>
      <c r="JH179" s="39"/>
      <c r="JI179" s="39"/>
      <c r="JJ179" s="39"/>
      <c r="JK179" s="39"/>
      <c r="JL179" s="39"/>
      <c r="JM179" s="39"/>
      <c r="JN179" s="39"/>
      <c r="JO179" s="39"/>
      <c r="JP179" s="39"/>
      <c r="JQ179" s="39"/>
      <c r="JR179" s="39"/>
      <c r="JS179" s="39"/>
      <c r="JT179" s="39"/>
      <c r="JU179" s="39"/>
      <c r="JV179" s="39"/>
      <c r="JW179" s="39"/>
      <c r="JX179" s="39"/>
      <c r="JY179" s="39"/>
      <c r="JZ179" s="39"/>
      <c r="KA179" s="39"/>
      <c r="KB179" s="39"/>
      <c r="KC179" s="39"/>
      <c r="KD179" s="39"/>
      <c r="KE179" s="39"/>
      <c r="KF179" s="39"/>
      <c r="KG179" s="39"/>
      <c r="KH179" s="39"/>
      <c r="KI179" s="39"/>
      <c r="KJ179" s="39"/>
      <c r="KK179" s="39"/>
      <c r="KL179" s="39"/>
      <c r="KM179" s="39"/>
      <c r="KN179" s="39"/>
      <c r="KO179" s="39"/>
      <c r="KP179" s="39"/>
      <c r="KQ179" s="39"/>
      <c r="KR179" s="39"/>
      <c r="KS179" s="39"/>
      <c r="KT179" s="39"/>
      <c r="KU179" s="39"/>
    </row>
    <row r="180" spans="1:307" s="15" customFormat="1" x14ac:dyDescent="0.25">
      <c r="A180" s="74">
        <v>174</v>
      </c>
      <c r="B180" s="27" t="s">
        <v>1071</v>
      </c>
      <c r="C180" s="122" t="s">
        <v>935</v>
      </c>
      <c r="D180" s="27" t="s">
        <v>180</v>
      </c>
      <c r="E180" s="27" t="s">
        <v>1026</v>
      </c>
      <c r="F180" s="28" t="s">
        <v>938</v>
      </c>
      <c r="G180" s="29">
        <v>40000</v>
      </c>
      <c r="H180" s="30">
        <v>442.65</v>
      </c>
      <c r="I180" s="31">
        <v>25</v>
      </c>
      <c r="J180" s="90">
        <v>1148</v>
      </c>
      <c r="K180" s="92">
        <f t="shared" si="22"/>
        <v>2839.9999999999995</v>
      </c>
      <c r="L180" s="46">
        <f t="shared" si="23"/>
        <v>440.00000000000006</v>
      </c>
      <c r="M180" s="45">
        <v>1216</v>
      </c>
      <c r="N180" s="31">
        <f t="shared" si="24"/>
        <v>2836</v>
      </c>
      <c r="O180" s="31"/>
      <c r="P180" s="31">
        <f t="shared" si="25"/>
        <v>2364</v>
      </c>
      <c r="Q180" s="31">
        <f t="shared" si="26"/>
        <v>2831.65</v>
      </c>
      <c r="R180" s="31">
        <f t="shared" si="28"/>
        <v>6116</v>
      </c>
      <c r="S180" s="31">
        <f t="shared" si="27"/>
        <v>37168.35</v>
      </c>
      <c r="T180" s="47" t="s">
        <v>45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  <c r="IW180" s="39"/>
      <c r="IX180" s="39"/>
      <c r="IY180" s="39"/>
      <c r="IZ180" s="39"/>
      <c r="JA180" s="39"/>
      <c r="JB180" s="39"/>
      <c r="JC180" s="39"/>
      <c r="JD180" s="39"/>
      <c r="JE180" s="39"/>
      <c r="JF180" s="39"/>
      <c r="JG180" s="39"/>
      <c r="JH180" s="39"/>
      <c r="JI180" s="39"/>
      <c r="JJ180" s="39"/>
      <c r="JK180" s="39"/>
      <c r="JL180" s="39"/>
      <c r="JM180" s="39"/>
      <c r="JN180" s="39"/>
      <c r="JO180" s="39"/>
      <c r="JP180" s="39"/>
      <c r="JQ180" s="39"/>
      <c r="JR180" s="39"/>
      <c r="JS180" s="39"/>
      <c r="JT180" s="39"/>
      <c r="JU180" s="39"/>
      <c r="JV180" s="39"/>
      <c r="JW180" s="39"/>
      <c r="JX180" s="39"/>
      <c r="JY180" s="39"/>
      <c r="JZ180" s="39"/>
      <c r="KA180" s="39"/>
      <c r="KB180" s="39"/>
      <c r="KC180" s="39"/>
      <c r="KD180" s="39"/>
      <c r="KE180" s="39"/>
      <c r="KF180" s="39"/>
      <c r="KG180" s="39"/>
      <c r="KH180" s="39"/>
      <c r="KI180" s="39"/>
      <c r="KJ180" s="39"/>
      <c r="KK180" s="39"/>
      <c r="KL180" s="39"/>
      <c r="KM180" s="39"/>
      <c r="KN180" s="39"/>
      <c r="KO180" s="39"/>
      <c r="KP180" s="39"/>
      <c r="KQ180" s="39"/>
      <c r="KR180" s="39"/>
      <c r="KS180" s="39"/>
      <c r="KT180" s="39"/>
      <c r="KU180" s="39"/>
    </row>
    <row r="181" spans="1:307" s="15" customFormat="1" x14ac:dyDescent="0.25">
      <c r="A181" s="74">
        <v>175</v>
      </c>
      <c r="B181" s="27" t="s">
        <v>1083</v>
      </c>
      <c r="C181" s="122" t="s">
        <v>935</v>
      </c>
      <c r="D181" s="27" t="s">
        <v>180</v>
      </c>
      <c r="E181" s="27" t="s">
        <v>1026</v>
      </c>
      <c r="F181" s="28" t="s">
        <v>938</v>
      </c>
      <c r="G181" s="29">
        <v>25000</v>
      </c>
      <c r="H181" s="30">
        <v>0</v>
      </c>
      <c r="I181" s="31">
        <v>25</v>
      </c>
      <c r="J181" s="90">
        <v>717.5</v>
      </c>
      <c r="K181" s="92">
        <f t="shared" si="22"/>
        <v>1774.9999999999998</v>
      </c>
      <c r="L181" s="46">
        <f t="shared" si="23"/>
        <v>275</v>
      </c>
      <c r="M181" s="45">
        <v>760</v>
      </c>
      <c r="N181" s="31">
        <f t="shared" si="24"/>
        <v>1772.5000000000002</v>
      </c>
      <c r="O181" s="31"/>
      <c r="P181" s="31">
        <f t="shared" si="25"/>
        <v>1477.5</v>
      </c>
      <c r="Q181" s="31">
        <f t="shared" si="26"/>
        <v>1502.5</v>
      </c>
      <c r="R181" s="31">
        <f t="shared" si="28"/>
        <v>3822.5</v>
      </c>
      <c r="S181" s="31">
        <f t="shared" si="27"/>
        <v>23497.5</v>
      </c>
      <c r="T181" s="47" t="s">
        <v>45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  <c r="IW181" s="39"/>
      <c r="IX181" s="39"/>
      <c r="IY181" s="39"/>
      <c r="IZ181" s="39"/>
      <c r="JA181" s="39"/>
      <c r="JB181" s="39"/>
      <c r="JC181" s="39"/>
      <c r="JD181" s="39"/>
      <c r="JE181" s="39"/>
      <c r="JF181" s="39"/>
      <c r="JG181" s="39"/>
      <c r="JH181" s="39"/>
      <c r="JI181" s="39"/>
      <c r="JJ181" s="39"/>
      <c r="JK181" s="39"/>
      <c r="JL181" s="39"/>
      <c r="JM181" s="39"/>
      <c r="JN181" s="39"/>
      <c r="JO181" s="39"/>
      <c r="JP181" s="39"/>
      <c r="JQ181" s="39"/>
      <c r="JR181" s="39"/>
      <c r="JS181" s="39"/>
      <c r="JT181" s="39"/>
      <c r="JU181" s="39"/>
      <c r="JV181" s="39"/>
      <c r="JW181" s="39"/>
      <c r="JX181" s="39"/>
      <c r="JY181" s="39"/>
      <c r="JZ181" s="39"/>
      <c r="KA181" s="39"/>
      <c r="KB181" s="39"/>
      <c r="KC181" s="39"/>
      <c r="KD181" s="39"/>
      <c r="KE181" s="39"/>
      <c r="KF181" s="39"/>
      <c r="KG181" s="39"/>
      <c r="KH181" s="39"/>
      <c r="KI181" s="39"/>
      <c r="KJ181" s="39"/>
      <c r="KK181" s="39"/>
      <c r="KL181" s="39"/>
      <c r="KM181" s="39"/>
      <c r="KN181" s="39"/>
      <c r="KO181" s="39"/>
      <c r="KP181" s="39"/>
      <c r="KQ181" s="39"/>
      <c r="KR181" s="39"/>
      <c r="KS181" s="39"/>
      <c r="KT181" s="39"/>
      <c r="KU181" s="39"/>
    </row>
    <row r="182" spans="1:307" s="15" customFormat="1" x14ac:dyDescent="0.25">
      <c r="A182" s="74">
        <v>176</v>
      </c>
      <c r="B182" s="27" t="s">
        <v>1110</v>
      </c>
      <c r="C182" s="122" t="s">
        <v>935</v>
      </c>
      <c r="D182" s="27" t="s">
        <v>185</v>
      </c>
      <c r="E182" s="27" t="s">
        <v>1109</v>
      </c>
      <c r="F182" s="28" t="s">
        <v>942</v>
      </c>
      <c r="G182" s="29">
        <v>45000</v>
      </c>
      <c r="H182" s="90">
        <v>1148.33</v>
      </c>
      <c r="I182" s="31">
        <v>25</v>
      </c>
      <c r="J182" s="90">
        <v>1291.5</v>
      </c>
      <c r="K182" s="92">
        <f t="shared" si="22"/>
        <v>3194.9999999999995</v>
      </c>
      <c r="L182" s="46">
        <f t="shared" si="23"/>
        <v>495.00000000000006</v>
      </c>
      <c r="M182" s="45">
        <v>1368</v>
      </c>
      <c r="N182" s="31">
        <f t="shared" si="24"/>
        <v>3190.5</v>
      </c>
      <c r="O182" s="31"/>
      <c r="P182" s="31">
        <f t="shared" si="25"/>
        <v>2659.5</v>
      </c>
      <c r="Q182" s="31">
        <f t="shared" si="26"/>
        <v>3832.83</v>
      </c>
      <c r="R182" s="31">
        <f t="shared" si="28"/>
        <v>6880.5</v>
      </c>
      <c r="S182" s="31">
        <f t="shared" si="27"/>
        <v>41167.17</v>
      </c>
      <c r="T182" s="47" t="s">
        <v>45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  <c r="IW182" s="39"/>
      <c r="IX182" s="39"/>
      <c r="IY182" s="39"/>
      <c r="IZ182" s="39"/>
      <c r="JA182" s="39"/>
      <c r="JB182" s="39"/>
      <c r="JC182" s="39"/>
      <c r="JD182" s="39"/>
      <c r="JE182" s="39"/>
      <c r="JF182" s="39"/>
      <c r="JG182" s="39"/>
      <c r="JH182" s="39"/>
      <c r="JI182" s="39"/>
      <c r="JJ182" s="39"/>
      <c r="JK182" s="39"/>
      <c r="JL182" s="39"/>
      <c r="JM182" s="39"/>
      <c r="JN182" s="39"/>
      <c r="JO182" s="39"/>
      <c r="JP182" s="39"/>
      <c r="JQ182" s="39"/>
      <c r="JR182" s="39"/>
      <c r="JS182" s="39"/>
      <c r="JT182" s="39"/>
      <c r="JU182" s="39"/>
      <c r="JV182" s="39"/>
      <c r="JW182" s="39"/>
      <c r="JX182" s="39"/>
      <c r="JY182" s="39"/>
      <c r="JZ182" s="39"/>
      <c r="KA182" s="39"/>
      <c r="KB182" s="39"/>
      <c r="KC182" s="39"/>
      <c r="KD182" s="39"/>
      <c r="KE182" s="39"/>
      <c r="KF182" s="39"/>
      <c r="KG182" s="39"/>
      <c r="KH182" s="39"/>
      <c r="KI182" s="39"/>
      <c r="KJ182" s="39"/>
      <c r="KK182" s="39"/>
      <c r="KL182" s="39"/>
      <c r="KM182" s="39"/>
      <c r="KN182" s="39"/>
      <c r="KO182" s="39"/>
      <c r="KP182" s="39"/>
      <c r="KQ182" s="39"/>
      <c r="KR182" s="39"/>
      <c r="KS182" s="39"/>
      <c r="KT182" s="39"/>
      <c r="KU182" s="39"/>
    </row>
    <row r="183" spans="1:307" s="15" customFormat="1" x14ac:dyDescent="0.25">
      <c r="A183" s="74">
        <v>177</v>
      </c>
      <c r="B183" s="27" t="s">
        <v>187</v>
      </c>
      <c r="C183" s="122" t="s">
        <v>935</v>
      </c>
      <c r="D183" s="27" t="s">
        <v>185</v>
      </c>
      <c r="E183" s="27" t="s">
        <v>196</v>
      </c>
      <c r="F183" s="28" t="s">
        <v>943</v>
      </c>
      <c r="G183" s="29">
        <v>26250</v>
      </c>
      <c r="H183" s="30">
        <v>0</v>
      </c>
      <c r="I183" s="31">
        <v>25</v>
      </c>
      <c r="J183" s="90">
        <v>753.38</v>
      </c>
      <c r="K183" s="92">
        <f t="shared" si="22"/>
        <v>1863.7499999999998</v>
      </c>
      <c r="L183" s="46">
        <f t="shared" si="23"/>
        <v>288.75000000000006</v>
      </c>
      <c r="M183" s="45">
        <v>798</v>
      </c>
      <c r="N183" s="31">
        <f t="shared" si="24"/>
        <v>1861.1250000000002</v>
      </c>
      <c r="O183" s="31"/>
      <c r="P183" s="31">
        <f t="shared" si="25"/>
        <v>1551.38</v>
      </c>
      <c r="Q183" s="31">
        <f t="shared" si="26"/>
        <v>1576.38</v>
      </c>
      <c r="R183" s="31">
        <f t="shared" si="28"/>
        <v>4013.625</v>
      </c>
      <c r="S183" s="31">
        <f t="shared" ref="S183:S215" si="29">+G183-Q183</f>
        <v>24673.62</v>
      </c>
      <c r="T183" s="47" t="s">
        <v>45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  <c r="IV183" s="39"/>
      <c r="IW183" s="39"/>
      <c r="IX183" s="39"/>
      <c r="IY183" s="39"/>
      <c r="IZ183" s="39"/>
      <c r="JA183" s="39"/>
      <c r="JB183" s="39"/>
      <c r="JC183" s="39"/>
      <c r="JD183" s="39"/>
      <c r="JE183" s="39"/>
      <c r="JF183" s="39"/>
      <c r="JG183" s="39"/>
      <c r="JH183" s="39"/>
      <c r="JI183" s="39"/>
      <c r="JJ183" s="39"/>
      <c r="JK183" s="39"/>
      <c r="JL183" s="39"/>
      <c r="JM183" s="39"/>
      <c r="JN183" s="39"/>
      <c r="JO183" s="39"/>
      <c r="JP183" s="39"/>
      <c r="JQ183" s="39"/>
      <c r="JR183" s="39"/>
      <c r="JS183" s="39"/>
      <c r="JT183" s="39"/>
      <c r="JU183" s="39"/>
      <c r="JV183" s="39"/>
      <c r="JW183" s="39"/>
      <c r="JX183" s="39"/>
      <c r="JY183" s="39"/>
      <c r="JZ183" s="39"/>
      <c r="KA183" s="39"/>
      <c r="KB183" s="39"/>
      <c r="KC183" s="39"/>
      <c r="KD183" s="39"/>
      <c r="KE183" s="39"/>
      <c r="KF183" s="39"/>
      <c r="KG183" s="39"/>
      <c r="KH183" s="39"/>
      <c r="KI183" s="39"/>
      <c r="KJ183" s="39"/>
      <c r="KK183" s="39"/>
      <c r="KL183" s="39"/>
      <c r="KM183" s="39"/>
      <c r="KN183" s="39"/>
      <c r="KO183" s="39"/>
      <c r="KP183" s="39"/>
      <c r="KQ183" s="39"/>
      <c r="KR183" s="39"/>
      <c r="KS183" s="39"/>
      <c r="KT183" s="39"/>
      <c r="KU183" s="39"/>
    </row>
    <row r="184" spans="1:307" s="15" customFormat="1" x14ac:dyDescent="0.25">
      <c r="A184" s="74">
        <v>178</v>
      </c>
      <c r="B184" s="27" t="s">
        <v>192</v>
      </c>
      <c r="C184" s="122" t="s">
        <v>935</v>
      </c>
      <c r="D184" s="27" t="s">
        <v>185</v>
      </c>
      <c r="E184" s="27" t="s">
        <v>1111</v>
      </c>
      <c r="F184" s="28" t="s">
        <v>942</v>
      </c>
      <c r="G184" s="29">
        <v>55000</v>
      </c>
      <c r="H184" s="90">
        <v>2559.6799999999998</v>
      </c>
      <c r="I184" s="31">
        <v>25</v>
      </c>
      <c r="J184" s="90">
        <v>1578.5</v>
      </c>
      <c r="K184" s="92">
        <f t="shared" si="22"/>
        <v>3904.9999999999995</v>
      </c>
      <c r="L184" s="46">
        <f t="shared" si="23"/>
        <v>605.00000000000011</v>
      </c>
      <c r="M184" s="45">
        <v>1672</v>
      </c>
      <c r="N184" s="31">
        <f t="shared" si="24"/>
        <v>3899.5000000000005</v>
      </c>
      <c r="O184" s="31"/>
      <c r="P184" s="31">
        <f t="shared" si="25"/>
        <v>3250.5</v>
      </c>
      <c r="Q184" s="31">
        <f t="shared" si="26"/>
        <v>5835.18</v>
      </c>
      <c r="R184" s="31">
        <f t="shared" si="28"/>
        <v>8409.5</v>
      </c>
      <c r="S184" s="31">
        <f t="shared" si="29"/>
        <v>49164.82</v>
      </c>
      <c r="T184" s="47" t="s">
        <v>45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  <c r="IW184" s="39"/>
      <c r="IX184" s="39"/>
      <c r="IY184" s="39"/>
      <c r="IZ184" s="39"/>
      <c r="JA184" s="39"/>
      <c r="JB184" s="39"/>
      <c r="JC184" s="39"/>
      <c r="JD184" s="39"/>
      <c r="JE184" s="39"/>
      <c r="JF184" s="39"/>
      <c r="JG184" s="39"/>
      <c r="JH184" s="39"/>
      <c r="JI184" s="39"/>
      <c r="JJ184" s="39"/>
      <c r="JK184" s="39"/>
      <c r="JL184" s="39"/>
      <c r="JM184" s="39"/>
      <c r="JN184" s="39"/>
      <c r="JO184" s="39"/>
      <c r="JP184" s="39"/>
      <c r="JQ184" s="39"/>
      <c r="JR184" s="39"/>
      <c r="JS184" s="39"/>
      <c r="JT184" s="39"/>
      <c r="JU184" s="39"/>
      <c r="JV184" s="39"/>
      <c r="JW184" s="39"/>
      <c r="JX184" s="39"/>
      <c r="JY184" s="39"/>
      <c r="JZ184" s="39"/>
      <c r="KA184" s="39"/>
      <c r="KB184" s="39"/>
      <c r="KC184" s="39"/>
      <c r="KD184" s="39"/>
      <c r="KE184" s="39"/>
      <c r="KF184" s="39"/>
      <c r="KG184" s="39"/>
      <c r="KH184" s="39"/>
      <c r="KI184" s="39"/>
      <c r="KJ184" s="39"/>
      <c r="KK184" s="39"/>
      <c r="KL184" s="39"/>
      <c r="KM184" s="39"/>
      <c r="KN184" s="39"/>
      <c r="KO184" s="39"/>
      <c r="KP184" s="39"/>
      <c r="KQ184" s="39"/>
      <c r="KR184" s="39"/>
      <c r="KS184" s="39"/>
      <c r="KT184" s="39"/>
      <c r="KU184" s="39"/>
    </row>
    <row r="185" spans="1:307" s="15" customFormat="1" x14ac:dyDescent="0.25">
      <c r="A185" s="74">
        <v>179</v>
      </c>
      <c r="B185" s="27" t="s">
        <v>947</v>
      </c>
      <c r="C185" s="122" t="s">
        <v>935</v>
      </c>
      <c r="D185" s="27" t="s">
        <v>185</v>
      </c>
      <c r="E185" s="27" t="s">
        <v>200</v>
      </c>
      <c r="F185" s="28" t="s">
        <v>942</v>
      </c>
      <c r="G185" s="29">
        <v>25000</v>
      </c>
      <c r="H185" s="30">
        <v>0</v>
      </c>
      <c r="I185" s="31">
        <v>25</v>
      </c>
      <c r="J185" s="90">
        <v>717.5</v>
      </c>
      <c r="K185" s="92">
        <f t="shared" si="22"/>
        <v>1774.9999999999998</v>
      </c>
      <c r="L185" s="46">
        <f t="shared" si="23"/>
        <v>275</v>
      </c>
      <c r="M185" s="45">
        <v>760</v>
      </c>
      <c r="N185" s="31">
        <f t="shared" si="24"/>
        <v>1772.5000000000002</v>
      </c>
      <c r="O185" s="31"/>
      <c r="P185" s="31">
        <f t="shared" si="25"/>
        <v>1477.5</v>
      </c>
      <c r="Q185" s="31">
        <f t="shared" si="26"/>
        <v>1502.5</v>
      </c>
      <c r="R185" s="31">
        <f t="shared" si="28"/>
        <v>3822.5</v>
      </c>
      <c r="S185" s="31">
        <f t="shared" si="29"/>
        <v>23497.5</v>
      </c>
      <c r="T185" s="47" t="s">
        <v>45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  <c r="IV185" s="39"/>
      <c r="IW185" s="39"/>
      <c r="IX185" s="39"/>
      <c r="IY185" s="39"/>
      <c r="IZ185" s="39"/>
      <c r="JA185" s="39"/>
      <c r="JB185" s="39"/>
      <c r="JC185" s="39"/>
      <c r="JD185" s="39"/>
      <c r="JE185" s="39"/>
      <c r="JF185" s="39"/>
      <c r="JG185" s="39"/>
      <c r="JH185" s="39"/>
      <c r="JI185" s="39"/>
      <c r="JJ185" s="39"/>
      <c r="JK185" s="39"/>
      <c r="JL185" s="39"/>
      <c r="JM185" s="39"/>
      <c r="JN185" s="39"/>
      <c r="JO185" s="39"/>
      <c r="JP185" s="39"/>
      <c r="JQ185" s="39"/>
      <c r="JR185" s="39"/>
      <c r="JS185" s="39"/>
      <c r="JT185" s="39"/>
      <c r="JU185" s="39"/>
      <c r="JV185" s="39"/>
      <c r="JW185" s="39"/>
      <c r="JX185" s="39"/>
      <c r="JY185" s="39"/>
      <c r="JZ185" s="39"/>
      <c r="KA185" s="39"/>
      <c r="KB185" s="39"/>
      <c r="KC185" s="39"/>
      <c r="KD185" s="39"/>
      <c r="KE185" s="39"/>
      <c r="KF185" s="39"/>
      <c r="KG185" s="39"/>
      <c r="KH185" s="39"/>
      <c r="KI185" s="39"/>
      <c r="KJ185" s="39"/>
      <c r="KK185" s="39"/>
      <c r="KL185" s="39"/>
      <c r="KM185" s="39"/>
      <c r="KN185" s="39"/>
      <c r="KO185" s="39"/>
      <c r="KP185" s="39"/>
      <c r="KQ185" s="39"/>
      <c r="KR185" s="39"/>
      <c r="KS185" s="39"/>
      <c r="KT185" s="39"/>
      <c r="KU185" s="39"/>
    </row>
    <row r="186" spans="1:307" s="15" customFormat="1" x14ac:dyDescent="0.25">
      <c r="A186" s="74">
        <v>180</v>
      </c>
      <c r="B186" s="27" t="s">
        <v>1003</v>
      </c>
      <c r="C186" s="122" t="s">
        <v>935</v>
      </c>
      <c r="D186" s="27" t="s">
        <v>185</v>
      </c>
      <c r="E186" s="27" t="s">
        <v>194</v>
      </c>
      <c r="F186" s="28" t="s">
        <v>942</v>
      </c>
      <c r="G186" s="29">
        <v>24000</v>
      </c>
      <c r="H186" s="30">
        <v>0</v>
      </c>
      <c r="I186" s="31">
        <v>25</v>
      </c>
      <c r="J186" s="90">
        <v>688.8</v>
      </c>
      <c r="K186" s="92">
        <f t="shared" si="22"/>
        <v>1703.9999999999998</v>
      </c>
      <c r="L186" s="46">
        <f t="shared" si="23"/>
        <v>264</v>
      </c>
      <c r="M186" s="45">
        <v>729.6</v>
      </c>
      <c r="N186" s="31">
        <f t="shared" si="24"/>
        <v>1701.6000000000001</v>
      </c>
      <c r="O186" s="31"/>
      <c r="P186" s="31">
        <f t="shared" si="25"/>
        <v>1418.4</v>
      </c>
      <c r="Q186" s="31">
        <f t="shared" si="26"/>
        <v>1443.4</v>
      </c>
      <c r="R186" s="31">
        <f t="shared" si="28"/>
        <v>3669.6</v>
      </c>
      <c r="S186" s="31">
        <f t="shared" si="29"/>
        <v>22556.6</v>
      </c>
      <c r="T186" s="47" t="s">
        <v>45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  <c r="IW186" s="39"/>
      <c r="IX186" s="39"/>
      <c r="IY186" s="39"/>
      <c r="IZ186" s="39"/>
      <c r="JA186" s="39"/>
      <c r="JB186" s="39"/>
      <c r="JC186" s="39"/>
      <c r="JD186" s="39"/>
      <c r="JE186" s="39"/>
      <c r="JF186" s="39"/>
      <c r="JG186" s="39"/>
      <c r="JH186" s="39"/>
      <c r="JI186" s="39"/>
      <c r="JJ186" s="39"/>
      <c r="JK186" s="39"/>
      <c r="JL186" s="39"/>
      <c r="JM186" s="39"/>
      <c r="JN186" s="39"/>
      <c r="JO186" s="39"/>
      <c r="JP186" s="39"/>
      <c r="JQ186" s="39"/>
      <c r="JR186" s="39"/>
      <c r="JS186" s="39"/>
      <c r="JT186" s="39"/>
      <c r="JU186" s="39"/>
      <c r="JV186" s="39"/>
      <c r="JW186" s="39"/>
      <c r="JX186" s="39"/>
      <c r="JY186" s="39"/>
      <c r="JZ186" s="39"/>
      <c r="KA186" s="39"/>
      <c r="KB186" s="39"/>
      <c r="KC186" s="39"/>
      <c r="KD186" s="39"/>
      <c r="KE186" s="39"/>
      <c r="KF186" s="39"/>
      <c r="KG186" s="39"/>
      <c r="KH186" s="39"/>
      <c r="KI186" s="39"/>
      <c r="KJ186" s="39"/>
      <c r="KK186" s="39"/>
      <c r="KL186" s="39"/>
      <c r="KM186" s="39"/>
      <c r="KN186" s="39"/>
      <c r="KO186" s="39"/>
      <c r="KP186" s="39"/>
      <c r="KQ186" s="39"/>
      <c r="KR186" s="39"/>
      <c r="KS186" s="39"/>
      <c r="KT186" s="39"/>
      <c r="KU186" s="39"/>
    </row>
    <row r="187" spans="1:307" s="15" customFormat="1" x14ac:dyDescent="0.25">
      <c r="A187" s="74">
        <v>181</v>
      </c>
      <c r="B187" s="27" t="s">
        <v>972</v>
      </c>
      <c r="C187" s="122" t="s">
        <v>935</v>
      </c>
      <c r="D187" s="27" t="s">
        <v>185</v>
      </c>
      <c r="E187" s="27" t="s">
        <v>1103</v>
      </c>
      <c r="F187" s="28" t="s">
        <v>938</v>
      </c>
      <c r="G187" s="29">
        <v>24000</v>
      </c>
      <c r="H187" s="30">
        <v>0</v>
      </c>
      <c r="I187" s="31">
        <v>25</v>
      </c>
      <c r="J187" s="90">
        <v>688.8</v>
      </c>
      <c r="K187" s="92">
        <f t="shared" si="22"/>
        <v>1703.9999999999998</v>
      </c>
      <c r="L187" s="46">
        <f t="shared" si="23"/>
        <v>264</v>
      </c>
      <c r="M187" s="45">
        <v>729.6</v>
      </c>
      <c r="N187" s="31">
        <f t="shared" si="24"/>
        <v>1701.6000000000001</v>
      </c>
      <c r="O187" s="31"/>
      <c r="P187" s="31">
        <f t="shared" si="25"/>
        <v>1418.4</v>
      </c>
      <c r="Q187" s="31">
        <f t="shared" si="26"/>
        <v>1443.4</v>
      </c>
      <c r="R187" s="31">
        <f t="shared" si="28"/>
        <v>3669.6</v>
      </c>
      <c r="S187" s="31">
        <f t="shared" si="29"/>
        <v>22556.6</v>
      </c>
      <c r="T187" s="47" t="s">
        <v>45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  <c r="IW187" s="39"/>
      <c r="IX187" s="39"/>
      <c r="IY187" s="39"/>
      <c r="IZ187" s="39"/>
      <c r="JA187" s="39"/>
      <c r="JB187" s="39"/>
      <c r="JC187" s="39"/>
      <c r="JD187" s="39"/>
      <c r="JE187" s="39"/>
      <c r="JF187" s="39"/>
      <c r="JG187" s="39"/>
      <c r="JH187" s="39"/>
      <c r="JI187" s="39"/>
      <c r="JJ187" s="39"/>
      <c r="JK187" s="39"/>
      <c r="JL187" s="39"/>
      <c r="JM187" s="39"/>
      <c r="JN187" s="39"/>
      <c r="JO187" s="39"/>
      <c r="JP187" s="39"/>
      <c r="JQ187" s="39"/>
      <c r="JR187" s="39"/>
      <c r="JS187" s="39"/>
      <c r="JT187" s="39"/>
      <c r="JU187" s="39"/>
      <c r="JV187" s="39"/>
      <c r="JW187" s="39"/>
      <c r="JX187" s="39"/>
      <c r="JY187" s="39"/>
      <c r="JZ187" s="39"/>
      <c r="KA187" s="39"/>
      <c r="KB187" s="39"/>
      <c r="KC187" s="39"/>
      <c r="KD187" s="39"/>
      <c r="KE187" s="39"/>
      <c r="KF187" s="39"/>
      <c r="KG187" s="39"/>
      <c r="KH187" s="39"/>
      <c r="KI187" s="39"/>
      <c r="KJ187" s="39"/>
      <c r="KK187" s="39"/>
      <c r="KL187" s="39"/>
      <c r="KM187" s="39"/>
      <c r="KN187" s="39"/>
      <c r="KO187" s="39"/>
      <c r="KP187" s="39"/>
      <c r="KQ187" s="39"/>
      <c r="KR187" s="39"/>
      <c r="KS187" s="39"/>
      <c r="KT187" s="39"/>
      <c r="KU187" s="39"/>
    </row>
    <row r="188" spans="1:307" s="15" customFormat="1" x14ac:dyDescent="0.25">
      <c r="A188" s="74">
        <v>182</v>
      </c>
      <c r="B188" s="27" t="s">
        <v>1028</v>
      </c>
      <c r="C188" s="122" t="s">
        <v>935</v>
      </c>
      <c r="D188" s="27" t="s">
        <v>185</v>
      </c>
      <c r="E188" s="27" t="s">
        <v>194</v>
      </c>
      <c r="F188" s="28" t="s">
        <v>938</v>
      </c>
      <c r="G188" s="29">
        <v>24000</v>
      </c>
      <c r="H188" s="30">
        <v>0</v>
      </c>
      <c r="I188" s="31">
        <v>25</v>
      </c>
      <c r="J188" s="90">
        <v>688.8</v>
      </c>
      <c r="K188" s="92">
        <f t="shared" si="22"/>
        <v>1703.9999999999998</v>
      </c>
      <c r="L188" s="46">
        <f t="shared" si="23"/>
        <v>264</v>
      </c>
      <c r="M188" s="45">
        <v>729.6</v>
      </c>
      <c r="N188" s="31">
        <f t="shared" si="24"/>
        <v>1701.6000000000001</v>
      </c>
      <c r="O188" s="31"/>
      <c r="P188" s="31">
        <f t="shared" si="25"/>
        <v>1418.4</v>
      </c>
      <c r="Q188" s="31">
        <f t="shared" si="26"/>
        <v>1443.4</v>
      </c>
      <c r="R188" s="31">
        <f t="shared" si="28"/>
        <v>3669.6</v>
      </c>
      <c r="S188" s="31">
        <f t="shared" si="29"/>
        <v>22556.6</v>
      </c>
      <c r="T188" s="47" t="s">
        <v>45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  <c r="IW188" s="39"/>
      <c r="IX188" s="39"/>
      <c r="IY188" s="39"/>
      <c r="IZ188" s="39"/>
      <c r="JA188" s="39"/>
      <c r="JB188" s="39"/>
      <c r="JC188" s="39"/>
      <c r="JD188" s="39"/>
      <c r="JE188" s="39"/>
      <c r="JF188" s="39"/>
      <c r="JG188" s="39"/>
      <c r="JH188" s="39"/>
      <c r="JI188" s="39"/>
      <c r="JJ188" s="39"/>
      <c r="JK188" s="39"/>
      <c r="JL188" s="39"/>
      <c r="JM188" s="39"/>
      <c r="JN188" s="39"/>
      <c r="JO188" s="39"/>
      <c r="JP188" s="39"/>
      <c r="JQ188" s="39"/>
      <c r="JR188" s="39"/>
      <c r="JS188" s="39"/>
      <c r="JT188" s="39"/>
      <c r="JU188" s="39"/>
      <c r="JV188" s="39"/>
      <c r="JW188" s="39"/>
      <c r="JX188" s="39"/>
      <c r="JY188" s="39"/>
      <c r="JZ188" s="39"/>
      <c r="KA188" s="39"/>
      <c r="KB188" s="39"/>
      <c r="KC188" s="39"/>
      <c r="KD188" s="39"/>
      <c r="KE188" s="39"/>
      <c r="KF188" s="39"/>
      <c r="KG188" s="39"/>
      <c r="KH188" s="39"/>
      <c r="KI188" s="39"/>
      <c r="KJ188" s="39"/>
      <c r="KK188" s="39"/>
      <c r="KL188" s="39"/>
      <c r="KM188" s="39"/>
      <c r="KN188" s="39"/>
      <c r="KO188" s="39"/>
      <c r="KP188" s="39"/>
      <c r="KQ188" s="39"/>
      <c r="KR188" s="39"/>
      <c r="KS188" s="39"/>
      <c r="KT188" s="39"/>
      <c r="KU188" s="39"/>
    </row>
    <row r="189" spans="1:307" s="15" customFormat="1" x14ac:dyDescent="0.25">
      <c r="A189" s="74">
        <v>183</v>
      </c>
      <c r="B189" s="27" t="s">
        <v>190</v>
      </c>
      <c r="C189" s="122" t="s">
        <v>935</v>
      </c>
      <c r="D189" s="27" t="s">
        <v>185</v>
      </c>
      <c r="E189" s="27" t="s">
        <v>199</v>
      </c>
      <c r="F189" s="28" t="s">
        <v>943</v>
      </c>
      <c r="G189" s="29">
        <v>24000</v>
      </c>
      <c r="H189" s="30">
        <v>0</v>
      </c>
      <c r="I189" s="31">
        <v>25</v>
      </c>
      <c r="J189" s="90">
        <v>688.8</v>
      </c>
      <c r="K189" s="92">
        <f t="shared" si="22"/>
        <v>1703.9999999999998</v>
      </c>
      <c r="L189" s="46">
        <f t="shared" si="23"/>
        <v>264</v>
      </c>
      <c r="M189" s="45">
        <v>729.6</v>
      </c>
      <c r="N189" s="31">
        <f t="shared" si="24"/>
        <v>1701.6000000000001</v>
      </c>
      <c r="O189" s="31"/>
      <c r="P189" s="31">
        <f t="shared" si="25"/>
        <v>1418.4</v>
      </c>
      <c r="Q189" s="31">
        <f t="shared" si="26"/>
        <v>1443.4</v>
      </c>
      <c r="R189" s="31">
        <f t="shared" si="28"/>
        <v>3669.6</v>
      </c>
      <c r="S189" s="31">
        <f t="shared" si="29"/>
        <v>22556.6</v>
      </c>
      <c r="T189" s="47" t="s">
        <v>45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  <c r="IW189" s="39"/>
      <c r="IX189" s="39"/>
      <c r="IY189" s="39"/>
      <c r="IZ189" s="39"/>
      <c r="JA189" s="39"/>
      <c r="JB189" s="39"/>
      <c r="JC189" s="39"/>
      <c r="JD189" s="39"/>
      <c r="JE189" s="39"/>
      <c r="JF189" s="39"/>
      <c r="JG189" s="39"/>
      <c r="JH189" s="39"/>
      <c r="JI189" s="39"/>
      <c r="JJ189" s="39"/>
      <c r="JK189" s="39"/>
      <c r="JL189" s="39"/>
      <c r="JM189" s="39"/>
      <c r="JN189" s="39"/>
      <c r="JO189" s="39"/>
      <c r="JP189" s="39"/>
      <c r="JQ189" s="39"/>
      <c r="JR189" s="39"/>
      <c r="JS189" s="39"/>
      <c r="JT189" s="39"/>
      <c r="JU189" s="39"/>
      <c r="JV189" s="39"/>
      <c r="JW189" s="39"/>
      <c r="JX189" s="39"/>
      <c r="JY189" s="39"/>
      <c r="JZ189" s="39"/>
      <c r="KA189" s="39"/>
      <c r="KB189" s="39"/>
      <c r="KC189" s="39"/>
      <c r="KD189" s="39"/>
      <c r="KE189" s="39"/>
      <c r="KF189" s="39"/>
      <c r="KG189" s="39"/>
      <c r="KH189" s="39"/>
      <c r="KI189" s="39"/>
      <c r="KJ189" s="39"/>
      <c r="KK189" s="39"/>
      <c r="KL189" s="39"/>
      <c r="KM189" s="39"/>
      <c r="KN189" s="39"/>
      <c r="KO189" s="39"/>
      <c r="KP189" s="39"/>
      <c r="KQ189" s="39"/>
      <c r="KR189" s="39"/>
      <c r="KS189" s="39"/>
      <c r="KT189" s="39"/>
      <c r="KU189" s="39"/>
    </row>
    <row r="190" spans="1:307" s="15" customFormat="1" x14ac:dyDescent="0.25">
      <c r="A190" s="74">
        <v>184</v>
      </c>
      <c r="B190" s="27" t="s">
        <v>191</v>
      </c>
      <c r="C190" s="122" t="s">
        <v>935</v>
      </c>
      <c r="D190" s="27" t="s">
        <v>185</v>
      </c>
      <c r="E190" s="27" t="s">
        <v>199</v>
      </c>
      <c r="F190" s="28" t="s">
        <v>938</v>
      </c>
      <c r="G190" s="29">
        <v>24000</v>
      </c>
      <c r="H190" s="30">
        <v>0</v>
      </c>
      <c r="I190" s="31">
        <v>25</v>
      </c>
      <c r="J190" s="90">
        <v>688.8</v>
      </c>
      <c r="K190" s="92">
        <f t="shared" si="22"/>
        <v>1703.9999999999998</v>
      </c>
      <c r="L190" s="46">
        <f t="shared" si="23"/>
        <v>264</v>
      </c>
      <c r="M190" s="45">
        <v>729.6</v>
      </c>
      <c r="N190" s="31">
        <f t="shared" si="24"/>
        <v>1701.6000000000001</v>
      </c>
      <c r="O190" s="31"/>
      <c r="P190" s="31">
        <f t="shared" si="25"/>
        <v>1418.4</v>
      </c>
      <c r="Q190" s="31">
        <f t="shared" si="26"/>
        <v>1443.4</v>
      </c>
      <c r="R190" s="31">
        <f t="shared" si="28"/>
        <v>3669.6</v>
      </c>
      <c r="S190" s="31">
        <f t="shared" si="29"/>
        <v>22556.6</v>
      </c>
      <c r="T190" s="47" t="s">
        <v>45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  <c r="IW190" s="39"/>
      <c r="IX190" s="39"/>
      <c r="IY190" s="39"/>
      <c r="IZ190" s="39"/>
      <c r="JA190" s="39"/>
      <c r="JB190" s="39"/>
      <c r="JC190" s="39"/>
      <c r="JD190" s="39"/>
      <c r="JE190" s="39"/>
      <c r="JF190" s="39"/>
      <c r="JG190" s="39"/>
      <c r="JH190" s="39"/>
      <c r="JI190" s="39"/>
      <c r="JJ190" s="39"/>
      <c r="JK190" s="39"/>
      <c r="JL190" s="39"/>
      <c r="JM190" s="39"/>
      <c r="JN190" s="39"/>
      <c r="JO190" s="39"/>
      <c r="JP190" s="39"/>
      <c r="JQ190" s="39"/>
      <c r="JR190" s="39"/>
      <c r="JS190" s="39"/>
      <c r="JT190" s="39"/>
      <c r="JU190" s="39"/>
      <c r="JV190" s="39"/>
      <c r="JW190" s="39"/>
      <c r="JX190" s="39"/>
      <c r="JY190" s="39"/>
      <c r="JZ190" s="39"/>
      <c r="KA190" s="39"/>
      <c r="KB190" s="39"/>
      <c r="KC190" s="39"/>
      <c r="KD190" s="39"/>
      <c r="KE190" s="39"/>
      <c r="KF190" s="39"/>
      <c r="KG190" s="39"/>
      <c r="KH190" s="39"/>
      <c r="KI190" s="39"/>
      <c r="KJ190" s="39"/>
      <c r="KK190" s="39"/>
      <c r="KL190" s="39"/>
      <c r="KM190" s="39"/>
      <c r="KN190" s="39"/>
      <c r="KO190" s="39"/>
      <c r="KP190" s="39"/>
      <c r="KQ190" s="39"/>
      <c r="KR190" s="39"/>
      <c r="KS190" s="39"/>
      <c r="KT190" s="39"/>
      <c r="KU190" s="39"/>
    </row>
    <row r="191" spans="1:307" s="15" customFormat="1" x14ac:dyDescent="0.25">
      <c r="A191" s="74">
        <v>185</v>
      </c>
      <c r="B191" s="27" t="s">
        <v>193</v>
      </c>
      <c r="C191" s="122" t="s">
        <v>935</v>
      </c>
      <c r="D191" s="27" t="s">
        <v>185</v>
      </c>
      <c r="E191" s="27" t="s">
        <v>199</v>
      </c>
      <c r="F191" s="28" t="s">
        <v>938</v>
      </c>
      <c r="G191" s="29">
        <v>24000</v>
      </c>
      <c r="H191" s="30">
        <v>0</v>
      </c>
      <c r="I191" s="31">
        <v>25</v>
      </c>
      <c r="J191" s="90">
        <v>688.8</v>
      </c>
      <c r="K191" s="92">
        <f t="shared" si="22"/>
        <v>1703.9999999999998</v>
      </c>
      <c r="L191" s="46">
        <f t="shared" si="23"/>
        <v>264</v>
      </c>
      <c r="M191" s="45">
        <v>729.6</v>
      </c>
      <c r="N191" s="31">
        <f t="shared" si="24"/>
        <v>1701.6000000000001</v>
      </c>
      <c r="O191" s="31"/>
      <c r="P191" s="31">
        <f t="shared" si="25"/>
        <v>1418.4</v>
      </c>
      <c r="Q191" s="31">
        <f t="shared" si="26"/>
        <v>1443.4</v>
      </c>
      <c r="R191" s="31">
        <f t="shared" si="28"/>
        <v>3669.6</v>
      </c>
      <c r="S191" s="31">
        <f t="shared" si="29"/>
        <v>22556.6</v>
      </c>
      <c r="T191" s="47" t="s">
        <v>45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  <c r="IW191" s="39"/>
      <c r="IX191" s="39"/>
      <c r="IY191" s="39"/>
      <c r="IZ191" s="39"/>
      <c r="JA191" s="39"/>
      <c r="JB191" s="39"/>
      <c r="JC191" s="39"/>
      <c r="JD191" s="39"/>
      <c r="JE191" s="39"/>
      <c r="JF191" s="39"/>
      <c r="JG191" s="39"/>
      <c r="JH191" s="39"/>
      <c r="JI191" s="39"/>
      <c r="JJ191" s="39"/>
      <c r="JK191" s="39"/>
      <c r="JL191" s="39"/>
      <c r="JM191" s="39"/>
      <c r="JN191" s="39"/>
      <c r="JO191" s="39"/>
      <c r="JP191" s="39"/>
      <c r="JQ191" s="39"/>
      <c r="JR191" s="39"/>
      <c r="JS191" s="39"/>
      <c r="JT191" s="39"/>
      <c r="JU191" s="39"/>
      <c r="JV191" s="39"/>
      <c r="JW191" s="39"/>
      <c r="JX191" s="39"/>
      <c r="JY191" s="39"/>
      <c r="JZ191" s="39"/>
      <c r="KA191" s="39"/>
      <c r="KB191" s="39"/>
      <c r="KC191" s="39"/>
      <c r="KD191" s="39"/>
      <c r="KE191" s="39"/>
      <c r="KF191" s="39"/>
      <c r="KG191" s="39"/>
      <c r="KH191" s="39"/>
      <c r="KI191" s="39"/>
      <c r="KJ191" s="39"/>
      <c r="KK191" s="39"/>
      <c r="KL191" s="39"/>
      <c r="KM191" s="39"/>
      <c r="KN191" s="39"/>
      <c r="KO191" s="39"/>
      <c r="KP191" s="39"/>
      <c r="KQ191" s="39"/>
      <c r="KR191" s="39"/>
      <c r="KS191" s="39"/>
      <c r="KT191" s="39"/>
      <c r="KU191" s="39"/>
    </row>
    <row r="192" spans="1:307" s="15" customFormat="1" x14ac:dyDescent="0.25">
      <c r="A192" s="74">
        <v>186</v>
      </c>
      <c r="B192" s="27" t="s">
        <v>188</v>
      </c>
      <c r="C192" s="122" t="s">
        <v>935</v>
      </c>
      <c r="D192" s="27" t="s">
        <v>185</v>
      </c>
      <c r="E192" s="27" t="s">
        <v>42</v>
      </c>
      <c r="F192" s="28" t="s">
        <v>938</v>
      </c>
      <c r="G192" s="29">
        <v>24000</v>
      </c>
      <c r="H192" s="30">
        <v>0</v>
      </c>
      <c r="I192" s="31">
        <v>25</v>
      </c>
      <c r="J192" s="90">
        <v>688.8</v>
      </c>
      <c r="K192" s="92">
        <f t="shared" si="22"/>
        <v>1703.9999999999998</v>
      </c>
      <c r="L192" s="46">
        <f t="shared" si="23"/>
        <v>264</v>
      </c>
      <c r="M192" s="45">
        <v>729.6</v>
      </c>
      <c r="N192" s="31">
        <f t="shared" si="24"/>
        <v>1701.6000000000001</v>
      </c>
      <c r="O192" s="31"/>
      <c r="P192" s="31">
        <f t="shared" si="25"/>
        <v>1418.4</v>
      </c>
      <c r="Q192" s="31">
        <f t="shared" si="26"/>
        <v>1443.4</v>
      </c>
      <c r="R192" s="31">
        <f t="shared" si="28"/>
        <v>3669.6</v>
      </c>
      <c r="S192" s="31">
        <f t="shared" si="29"/>
        <v>22556.6</v>
      </c>
      <c r="T192" s="47" t="s">
        <v>45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  <c r="IW192" s="39"/>
      <c r="IX192" s="39"/>
      <c r="IY192" s="39"/>
      <c r="IZ192" s="39"/>
      <c r="JA192" s="39"/>
      <c r="JB192" s="39"/>
      <c r="JC192" s="39"/>
      <c r="JD192" s="39"/>
      <c r="JE192" s="39"/>
      <c r="JF192" s="39"/>
      <c r="JG192" s="39"/>
      <c r="JH192" s="39"/>
      <c r="JI192" s="39"/>
      <c r="JJ192" s="39"/>
      <c r="JK192" s="39"/>
      <c r="JL192" s="39"/>
      <c r="JM192" s="39"/>
      <c r="JN192" s="39"/>
      <c r="JO192" s="39"/>
      <c r="JP192" s="39"/>
      <c r="JQ192" s="39"/>
      <c r="JR192" s="39"/>
      <c r="JS192" s="39"/>
      <c r="JT192" s="39"/>
      <c r="JU192" s="39"/>
      <c r="JV192" s="39"/>
      <c r="JW192" s="39"/>
      <c r="JX192" s="39"/>
      <c r="JY192" s="39"/>
      <c r="JZ192" s="39"/>
      <c r="KA192" s="39"/>
      <c r="KB192" s="39"/>
      <c r="KC192" s="39"/>
      <c r="KD192" s="39"/>
      <c r="KE192" s="39"/>
      <c r="KF192" s="39"/>
      <c r="KG192" s="39"/>
      <c r="KH192" s="39"/>
      <c r="KI192" s="39"/>
      <c r="KJ192" s="39"/>
      <c r="KK192" s="39"/>
      <c r="KL192" s="39"/>
      <c r="KM192" s="39"/>
      <c r="KN192" s="39"/>
      <c r="KO192" s="39"/>
      <c r="KP192" s="39"/>
      <c r="KQ192" s="39"/>
      <c r="KR192" s="39"/>
      <c r="KS192" s="39"/>
      <c r="KT192" s="39"/>
      <c r="KU192" s="39"/>
    </row>
    <row r="193" spans="1:307" s="15" customFormat="1" x14ac:dyDescent="0.25">
      <c r="A193" s="74">
        <v>187</v>
      </c>
      <c r="B193" s="27" t="s">
        <v>1027</v>
      </c>
      <c r="C193" s="122" t="s">
        <v>934</v>
      </c>
      <c r="D193" s="27" t="s">
        <v>185</v>
      </c>
      <c r="E193" s="27" t="s">
        <v>197</v>
      </c>
      <c r="F193" s="28" t="s">
        <v>938</v>
      </c>
      <c r="G193" s="29">
        <v>16000</v>
      </c>
      <c r="H193" s="30">
        <v>0</v>
      </c>
      <c r="I193" s="31">
        <v>25</v>
      </c>
      <c r="J193" s="90">
        <v>459.2</v>
      </c>
      <c r="K193" s="92">
        <f t="shared" si="22"/>
        <v>1136</v>
      </c>
      <c r="L193" s="46">
        <f t="shared" si="23"/>
        <v>176.00000000000003</v>
      </c>
      <c r="M193" s="45">
        <v>486.4</v>
      </c>
      <c r="N193" s="31">
        <f t="shared" si="24"/>
        <v>1134.4000000000001</v>
      </c>
      <c r="O193" s="31"/>
      <c r="P193" s="31">
        <f t="shared" si="25"/>
        <v>945.59999999999991</v>
      </c>
      <c r="Q193" s="31">
        <f t="shared" si="26"/>
        <v>970.59999999999991</v>
      </c>
      <c r="R193" s="31">
        <f t="shared" si="28"/>
        <v>2446.4</v>
      </c>
      <c r="S193" s="31">
        <f t="shared" si="29"/>
        <v>15029.4</v>
      </c>
      <c r="T193" s="47" t="s">
        <v>45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  <c r="IV193" s="39"/>
      <c r="IW193" s="39"/>
      <c r="IX193" s="39"/>
      <c r="IY193" s="39"/>
      <c r="IZ193" s="39"/>
      <c r="JA193" s="39"/>
      <c r="JB193" s="39"/>
      <c r="JC193" s="39"/>
      <c r="JD193" s="39"/>
      <c r="JE193" s="39"/>
      <c r="JF193" s="39"/>
      <c r="JG193" s="39"/>
      <c r="JH193" s="39"/>
      <c r="JI193" s="39"/>
      <c r="JJ193" s="39"/>
      <c r="JK193" s="39"/>
      <c r="JL193" s="39"/>
      <c r="JM193" s="39"/>
      <c r="JN193" s="39"/>
      <c r="JO193" s="39"/>
      <c r="JP193" s="39"/>
      <c r="JQ193" s="39"/>
      <c r="JR193" s="39"/>
      <c r="JS193" s="39"/>
      <c r="JT193" s="39"/>
      <c r="JU193" s="39"/>
      <c r="JV193" s="39"/>
      <c r="JW193" s="39"/>
      <c r="JX193" s="39"/>
      <c r="JY193" s="39"/>
      <c r="JZ193" s="39"/>
      <c r="KA193" s="39"/>
      <c r="KB193" s="39"/>
      <c r="KC193" s="39"/>
      <c r="KD193" s="39"/>
      <c r="KE193" s="39"/>
      <c r="KF193" s="39"/>
      <c r="KG193" s="39"/>
      <c r="KH193" s="39"/>
      <c r="KI193" s="39"/>
      <c r="KJ193" s="39"/>
      <c r="KK193" s="39"/>
      <c r="KL193" s="39"/>
      <c r="KM193" s="39"/>
      <c r="KN193" s="39"/>
      <c r="KO193" s="39"/>
      <c r="KP193" s="39"/>
      <c r="KQ193" s="39"/>
      <c r="KR193" s="39"/>
      <c r="KS193" s="39"/>
      <c r="KT193" s="39"/>
      <c r="KU193" s="39"/>
    </row>
    <row r="194" spans="1:307" s="15" customFormat="1" x14ac:dyDescent="0.25">
      <c r="A194" s="74">
        <v>188</v>
      </c>
      <c r="B194" s="27" t="s">
        <v>971</v>
      </c>
      <c r="C194" s="122" t="s">
        <v>934</v>
      </c>
      <c r="D194" s="27" t="s">
        <v>185</v>
      </c>
      <c r="E194" s="27" t="s">
        <v>197</v>
      </c>
      <c r="F194" s="28" t="s">
        <v>938</v>
      </c>
      <c r="G194" s="29">
        <v>16000</v>
      </c>
      <c r="H194" s="30">
        <v>0</v>
      </c>
      <c r="I194" s="31">
        <v>25</v>
      </c>
      <c r="J194" s="90">
        <v>459.2</v>
      </c>
      <c r="K194" s="92">
        <f t="shared" si="22"/>
        <v>1136</v>
      </c>
      <c r="L194" s="46">
        <f t="shared" si="23"/>
        <v>176.00000000000003</v>
      </c>
      <c r="M194" s="45">
        <v>486.4</v>
      </c>
      <c r="N194" s="31">
        <f t="shared" si="24"/>
        <v>1134.4000000000001</v>
      </c>
      <c r="O194" s="31"/>
      <c r="P194" s="31">
        <f t="shared" si="25"/>
        <v>945.59999999999991</v>
      </c>
      <c r="Q194" s="31">
        <f t="shared" si="26"/>
        <v>970.59999999999991</v>
      </c>
      <c r="R194" s="31">
        <f t="shared" si="28"/>
        <v>2446.4</v>
      </c>
      <c r="S194" s="31">
        <f t="shared" si="29"/>
        <v>15029.4</v>
      </c>
      <c r="T194" s="47" t="s">
        <v>45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  <c r="IW194" s="39"/>
      <c r="IX194" s="39"/>
      <c r="IY194" s="39"/>
      <c r="IZ194" s="39"/>
      <c r="JA194" s="39"/>
      <c r="JB194" s="39"/>
      <c r="JC194" s="39"/>
      <c r="JD194" s="39"/>
      <c r="JE194" s="39"/>
      <c r="JF194" s="39"/>
      <c r="JG194" s="39"/>
      <c r="JH194" s="39"/>
      <c r="JI194" s="39"/>
      <c r="JJ194" s="39"/>
      <c r="JK194" s="39"/>
      <c r="JL194" s="39"/>
      <c r="JM194" s="39"/>
      <c r="JN194" s="39"/>
      <c r="JO194" s="39"/>
      <c r="JP194" s="39"/>
      <c r="JQ194" s="39"/>
      <c r="JR194" s="39"/>
      <c r="JS194" s="39"/>
      <c r="JT194" s="39"/>
      <c r="JU194" s="39"/>
      <c r="JV194" s="39"/>
      <c r="JW194" s="39"/>
      <c r="JX194" s="39"/>
      <c r="JY194" s="39"/>
      <c r="JZ194" s="39"/>
      <c r="KA194" s="39"/>
      <c r="KB194" s="39"/>
      <c r="KC194" s="39"/>
      <c r="KD194" s="39"/>
      <c r="KE194" s="39"/>
      <c r="KF194" s="39"/>
      <c r="KG194" s="39"/>
      <c r="KH194" s="39"/>
      <c r="KI194" s="39"/>
      <c r="KJ194" s="39"/>
      <c r="KK194" s="39"/>
      <c r="KL194" s="39"/>
      <c r="KM194" s="39"/>
      <c r="KN194" s="39"/>
      <c r="KO194" s="39"/>
      <c r="KP194" s="39"/>
      <c r="KQ194" s="39"/>
      <c r="KR194" s="39"/>
      <c r="KS194" s="39"/>
      <c r="KT194" s="39"/>
      <c r="KU194" s="39"/>
    </row>
    <row r="195" spans="1:307" s="15" customFormat="1" x14ac:dyDescent="0.25">
      <c r="A195" s="74">
        <v>189</v>
      </c>
      <c r="B195" s="27" t="s">
        <v>1045</v>
      </c>
      <c r="C195" s="122" t="s">
        <v>934</v>
      </c>
      <c r="D195" s="27" t="s">
        <v>185</v>
      </c>
      <c r="E195" s="27" t="s">
        <v>197</v>
      </c>
      <c r="F195" s="28" t="s">
        <v>938</v>
      </c>
      <c r="G195" s="29">
        <v>16000</v>
      </c>
      <c r="H195" s="30">
        <v>0</v>
      </c>
      <c r="I195" s="31">
        <v>25</v>
      </c>
      <c r="J195" s="90">
        <v>459.2</v>
      </c>
      <c r="K195" s="92">
        <f t="shared" si="22"/>
        <v>1136</v>
      </c>
      <c r="L195" s="46">
        <f t="shared" si="23"/>
        <v>176.00000000000003</v>
      </c>
      <c r="M195" s="45">
        <v>486.4</v>
      </c>
      <c r="N195" s="31">
        <f t="shared" si="24"/>
        <v>1134.4000000000001</v>
      </c>
      <c r="O195" s="31"/>
      <c r="P195" s="31">
        <f t="shared" si="25"/>
        <v>945.59999999999991</v>
      </c>
      <c r="Q195" s="31">
        <f t="shared" si="26"/>
        <v>970.59999999999991</v>
      </c>
      <c r="R195" s="31">
        <f t="shared" si="28"/>
        <v>2446.4</v>
      </c>
      <c r="S195" s="31">
        <f t="shared" si="29"/>
        <v>15029.4</v>
      </c>
      <c r="T195" s="47" t="s">
        <v>45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  <c r="IW195" s="39"/>
      <c r="IX195" s="39"/>
      <c r="IY195" s="39"/>
      <c r="IZ195" s="39"/>
      <c r="JA195" s="39"/>
      <c r="JB195" s="39"/>
      <c r="JC195" s="39"/>
      <c r="JD195" s="39"/>
      <c r="JE195" s="39"/>
      <c r="JF195" s="39"/>
      <c r="JG195" s="39"/>
      <c r="JH195" s="39"/>
      <c r="JI195" s="39"/>
      <c r="JJ195" s="39"/>
      <c r="JK195" s="39"/>
      <c r="JL195" s="39"/>
      <c r="JM195" s="39"/>
      <c r="JN195" s="39"/>
      <c r="JO195" s="39"/>
      <c r="JP195" s="39"/>
      <c r="JQ195" s="39"/>
      <c r="JR195" s="39"/>
      <c r="JS195" s="39"/>
      <c r="JT195" s="39"/>
      <c r="JU195" s="39"/>
      <c r="JV195" s="39"/>
      <c r="JW195" s="39"/>
      <c r="JX195" s="39"/>
      <c r="JY195" s="39"/>
      <c r="JZ195" s="39"/>
      <c r="KA195" s="39"/>
      <c r="KB195" s="39"/>
      <c r="KC195" s="39"/>
      <c r="KD195" s="39"/>
      <c r="KE195" s="39"/>
      <c r="KF195" s="39"/>
      <c r="KG195" s="39"/>
      <c r="KH195" s="39"/>
      <c r="KI195" s="39"/>
      <c r="KJ195" s="39"/>
      <c r="KK195" s="39"/>
      <c r="KL195" s="39"/>
      <c r="KM195" s="39"/>
      <c r="KN195" s="39"/>
      <c r="KO195" s="39"/>
      <c r="KP195" s="39"/>
      <c r="KQ195" s="39"/>
      <c r="KR195" s="39"/>
      <c r="KS195" s="39"/>
      <c r="KT195" s="39"/>
      <c r="KU195" s="39"/>
    </row>
    <row r="196" spans="1:307" s="15" customFormat="1" x14ac:dyDescent="0.25">
      <c r="A196" s="74">
        <v>190</v>
      </c>
      <c r="B196" s="27" t="s">
        <v>1046</v>
      </c>
      <c r="C196" s="122" t="s">
        <v>934</v>
      </c>
      <c r="D196" s="27" t="s">
        <v>185</v>
      </c>
      <c r="E196" s="27" t="s">
        <v>197</v>
      </c>
      <c r="F196" s="28" t="s">
        <v>938</v>
      </c>
      <c r="G196" s="29">
        <v>16000</v>
      </c>
      <c r="H196" s="30">
        <v>0</v>
      </c>
      <c r="I196" s="31">
        <v>25</v>
      </c>
      <c r="J196" s="90">
        <v>459.2</v>
      </c>
      <c r="K196" s="92">
        <f t="shared" si="22"/>
        <v>1136</v>
      </c>
      <c r="L196" s="46">
        <f t="shared" si="23"/>
        <v>176.00000000000003</v>
      </c>
      <c r="M196" s="45">
        <v>486.4</v>
      </c>
      <c r="N196" s="31">
        <f t="shared" si="24"/>
        <v>1134.4000000000001</v>
      </c>
      <c r="O196" s="31"/>
      <c r="P196" s="31">
        <f t="shared" si="25"/>
        <v>945.59999999999991</v>
      </c>
      <c r="Q196" s="31">
        <f t="shared" si="26"/>
        <v>970.59999999999991</v>
      </c>
      <c r="R196" s="31">
        <f t="shared" si="28"/>
        <v>2446.4</v>
      </c>
      <c r="S196" s="31">
        <f t="shared" si="29"/>
        <v>15029.4</v>
      </c>
      <c r="T196" s="47" t="s">
        <v>45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  <c r="IW196" s="39"/>
      <c r="IX196" s="39"/>
      <c r="IY196" s="39"/>
      <c r="IZ196" s="39"/>
      <c r="JA196" s="39"/>
      <c r="JB196" s="39"/>
      <c r="JC196" s="39"/>
      <c r="JD196" s="39"/>
      <c r="JE196" s="39"/>
      <c r="JF196" s="39"/>
      <c r="JG196" s="39"/>
      <c r="JH196" s="39"/>
      <c r="JI196" s="39"/>
      <c r="JJ196" s="39"/>
      <c r="JK196" s="39"/>
      <c r="JL196" s="39"/>
      <c r="JM196" s="39"/>
      <c r="JN196" s="39"/>
      <c r="JO196" s="39"/>
      <c r="JP196" s="39"/>
      <c r="JQ196" s="39"/>
      <c r="JR196" s="39"/>
      <c r="JS196" s="39"/>
      <c r="JT196" s="39"/>
      <c r="JU196" s="39"/>
      <c r="JV196" s="39"/>
      <c r="JW196" s="39"/>
      <c r="JX196" s="39"/>
      <c r="JY196" s="39"/>
      <c r="JZ196" s="39"/>
      <c r="KA196" s="39"/>
      <c r="KB196" s="39"/>
      <c r="KC196" s="39"/>
      <c r="KD196" s="39"/>
      <c r="KE196" s="39"/>
      <c r="KF196" s="39"/>
      <c r="KG196" s="39"/>
      <c r="KH196" s="39"/>
      <c r="KI196" s="39"/>
      <c r="KJ196" s="39"/>
      <c r="KK196" s="39"/>
      <c r="KL196" s="39"/>
      <c r="KM196" s="39"/>
      <c r="KN196" s="39"/>
      <c r="KO196" s="39"/>
      <c r="KP196" s="39"/>
      <c r="KQ196" s="39"/>
      <c r="KR196" s="39"/>
      <c r="KS196" s="39"/>
      <c r="KT196" s="39"/>
      <c r="KU196" s="39"/>
    </row>
    <row r="197" spans="1:307" s="15" customFormat="1" x14ac:dyDescent="0.25">
      <c r="A197" s="74">
        <v>191</v>
      </c>
      <c r="B197" s="27" t="s">
        <v>1056</v>
      </c>
      <c r="C197" s="122" t="s">
        <v>934</v>
      </c>
      <c r="D197" s="27" t="s">
        <v>185</v>
      </c>
      <c r="E197" s="27" t="s">
        <v>197</v>
      </c>
      <c r="F197" s="28" t="s">
        <v>938</v>
      </c>
      <c r="G197" s="29">
        <v>16000</v>
      </c>
      <c r="H197" s="30">
        <v>0</v>
      </c>
      <c r="I197" s="31">
        <v>25</v>
      </c>
      <c r="J197" s="90">
        <v>459.2</v>
      </c>
      <c r="K197" s="92">
        <f t="shared" si="22"/>
        <v>1136</v>
      </c>
      <c r="L197" s="46">
        <f t="shared" si="23"/>
        <v>176.00000000000003</v>
      </c>
      <c r="M197" s="45">
        <v>486.4</v>
      </c>
      <c r="N197" s="31">
        <f t="shared" si="24"/>
        <v>1134.4000000000001</v>
      </c>
      <c r="O197" s="31"/>
      <c r="P197" s="31">
        <f t="shared" si="25"/>
        <v>945.59999999999991</v>
      </c>
      <c r="Q197" s="31">
        <f t="shared" si="26"/>
        <v>970.59999999999991</v>
      </c>
      <c r="R197" s="31">
        <f t="shared" si="28"/>
        <v>2446.4</v>
      </c>
      <c r="S197" s="31">
        <f t="shared" si="29"/>
        <v>15029.4</v>
      </c>
      <c r="T197" s="47" t="s">
        <v>45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  <c r="IW197" s="39"/>
      <c r="IX197" s="39"/>
      <c r="IY197" s="39"/>
      <c r="IZ197" s="39"/>
      <c r="JA197" s="39"/>
      <c r="JB197" s="39"/>
      <c r="JC197" s="39"/>
      <c r="JD197" s="39"/>
      <c r="JE197" s="39"/>
      <c r="JF197" s="39"/>
      <c r="JG197" s="39"/>
      <c r="JH197" s="39"/>
      <c r="JI197" s="39"/>
      <c r="JJ197" s="39"/>
      <c r="JK197" s="39"/>
      <c r="JL197" s="39"/>
      <c r="JM197" s="39"/>
      <c r="JN197" s="39"/>
      <c r="JO197" s="39"/>
      <c r="JP197" s="39"/>
      <c r="JQ197" s="39"/>
      <c r="JR197" s="39"/>
      <c r="JS197" s="39"/>
      <c r="JT197" s="39"/>
      <c r="JU197" s="39"/>
      <c r="JV197" s="39"/>
      <c r="JW197" s="39"/>
      <c r="JX197" s="39"/>
      <c r="JY197" s="39"/>
      <c r="JZ197" s="39"/>
      <c r="KA197" s="39"/>
      <c r="KB197" s="39"/>
      <c r="KC197" s="39"/>
      <c r="KD197" s="39"/>
      <c r="KE197" s="39"/>
      <c r="KF197" s="39"/>
      <c r="KG197" s="39"/>
      <c r="KH197" s="39"/>
      <c r="KI197" s="39"/>
      <c r="KJ197" s="39"/>
      <c r="KK197" s="39"/>
      <c r="KL197" s="39"/>
      <c r="KM197" s="39"/>
      <c r="KN197" s="39"/>
      <c r="KO197" s="39"/>
      <c r="KP197" s="39"/>
      <c r="KQ197" s="39"/>
      <c r="KR197" s="39"/>
      <c r="KS197" s="39"/>
      <c r="KT197" s="39"/>
      <c r="KU197" s="39"/>
    </row>
    <row r="198" spans="1:307" s="15" customFormat="1" x14ac:dyDescent="0.25">
      <c r="A198" s="74">
        <v>192</v>
      </c>
      <c r="B198" s="27" t="s">
        <v>1057</v>
      </c>
      <c r="C198" s="122" t="s">
        <v>935</v>
      </c>
      <c r="D198" s="27" t="s">
        <v>185</v>
      </c>
      <c r="E198" s="27" t="s">
        <v>197</v>
      </c>
      <c r="F198" s="28" t="s">
        <v>938</v>
      </c>
      <c r="G198" s="29">
        <v>16000</v>
      </c>
      <c r="H198" s="30">
        <v>0</v>
      </c>
      <c r="I198" s="31">
        <v>25</v>
      </c>
      <c r="J198" s="90">
        <v>459.2</v>
      </c>
      <c r="K198" s="92">
        <f t="shared" si="22"/>
        <v>1136</v>
      </c>
      <c r="L198" s="46">
        <f t="shared" si="23"/>
        <v>176.00000000000003</v>
      </c>
      <c r="M198" s="45">
        <v>486.4</v>
      </c>
      <c r="N198" s="31">
        <f t="shared" si="24"/>
        <v>1134.4000000000001</v>
      </c>
      <c r="O198" s="31"/>
      <c r="P198" s="31">
        <f t="shared" si="25"/>
        <v>945.59999999999991</v>
      </c>
      <c r="Q198" s="31">
        <f t="shared" si="26"/>
        <v>970.59999999999991</v>
      </c>
      <c r="R198" s="31">
        <f t="shared" si="28"/>
        <v>2446.4</v>
      </c>
      <c r="S198" s="31">
        <f t="shared" si="29"/>
        <v>15029.4</v>
      </c>
      <c r="T198" s="47" t="s">
        <v>45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  <c r="IW198" s="39"/>
      <c r="IX198" s="39"/>
      <c r="IY198" s="39"/>
      <c r="IZ198" s="39"/>
      <c r="JA198" s="39"/>
      <c r="JB198" s="39"/>
      <c r="JC198" s="39"/>
      <c r="JD198" s="39"/>
      <c r="JE198" s="39"/>
      <c r="JF198" s="39"/>
      <c r="JG198" s="39"/>
      <c r="JH198" s="39"/>
      <c r="JI198" s="39"/>
      <c r="JJ198" s="39"/>
      <c r="JK198" s="39"/>
      <c r="JL198" s="39"/>
      <c r="JM198" s="39"/>
      <c r="JN198" s="39"/>
      <c r="JO198" s="39"/>
      <c r="JP198" s="39"/>
      <c r="JQ198" s="39"/>
      <c r="JR198" s="39"/>
      <c r="JS198" s="39"/>
      <c r="JT198" s="39"/>
      <c r="JU198" s="39"/>
      <c r="JV198" s="39"/>
      <c r="JW198" s="39"/>
      <c r="JX198" s="39"/>
      <c r="JY198" s="39"/>
      <c r="JZ198" s="39"/>
      <c r="KA198" s="39"/>
      <c r="KB198" s="39"/>
      <c r="KC198" s="39"/>
      <c r="KD198" s="39"/>
      <c r="KE198" s="39"/>
      <c r="KF198" s="39"/>
      <c r="KG198" s="39"/>
      <c r="KH198" s="39"/>
      <c r="KI198" s="39"/>
      <c r="KJ198" s="39"/>
      <c r="KK198" s="39"/>
      <c r="KL198" s="39"/>
      <c r="KM198" s="39"/>
      <c r="KN198" s="39"/>
      <c r="KO198" s="39"/>
      <c r="KP198" s="39"/>
      <c r="KQ198" s="39"/>
      <c r="KR198" s="39"/>
      <c r="KS198" s="39"/>
      <c r="KT198" s="39"/>
      <c r="KU198" s="39"/>
    </row>
    <row r="199" spans="1:307" s="15" customFormat="1" x14ac:dyDescent="0.25">
      <c r="A199" s="74">
        <v>193</v>
      </c>
      <c r="B199" s="27" t="s">
        <v>1058</v>
      </c>
      <c r="C199" s="122" t="s">
        <v>935</v>
      </c>
      <c r="D199" s="27" t="s">
        <v>185</v>
      </c>
      <c r="E199" s="27" t="s">
        <v>197</v>
      </c>
      <c r="F199" s="28" t="s">
        <v>938</v>
      </c>
      <c r="G199" s="29">
        <v>16000</v>
      </c>
      <c r="H199" s="30">
        <v>0</v>
      </c>
      <c r="I199" s="31">
        <v>25</v>
      </c>
      <c r="J199" s="90">
        <v>459.2</v>
      </c>
      <c r="K199" s="92">
        <f t="shared" ref="K199:K262" si="30">+G199*7.1%</f>
        <v>1136</v>
      </c>
      <c r="L199" s="46">
        <f t="shared" ref="L199:L262" si="31">+G199*1.1%</f>
        <v>176.00000000000003</v>
      </c>
      <c r="M199" s="45">
        <v>486.4</v>
      </c>
      <c r="N199" s="31">
        <f t="shared" ref="N199:N262" si="32">+G199*7.09%</f>
        <v>1134.4000000000001</v>
      </c>
      <c r="O199" s="31"/>
      <c r="P199" s="31">
        <f t="shared" si="25"/>
        <v>945.59999999999991</v>
      </c>
      <c r="Q199" s="31">
        <f t="shared" si="26"/>
        <v>970.59999999999991</v>
      </c>
      <c r="R199" s="31">
        <f t="shared" si="28"/>
        <v>2446.4</v>
      </c>
      <c r="S199" s="31">
        <f t="shared" si="29"/>
        <v>15029.4</v>
      </c>
      <c r="T199" s="47" t="s">
        <v>45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  <c r="IV199" s="39"/>
      <c r="IW199" s="39"/>
      <c r="IX199" s="39"/>
      <c r="IY199" s="39"/>
      <c r="IZ199" s="39"/>
      <c r="JA199" s="39"/>
      <c r="JB199" s="39"/>
      <c r="JC199" s="39"/>
      <c r="JD199" s="39"/>
      <c r="JE199" s="39"/>
      <c r="JF199" s="39"/>
      <c r="JG199" s="39"/>
      <c r="JH199" s="39"/>
      <c r="JI199" s="39"/>
      <c r="JJ199" s="39"/>
      <c r="JK199" s="39"/>
      <c r="JL199" s="39"/>
      <c r="JM199" s="39"/>
      <c r="JN199" s="39"/>
      <c r="JO199" s="39"/>
      <c r="JP199" s="39"/>
      <c r="JQ199" s="39"/>
      <c r="JR199" s="39"/>
      <c r="JS199" s="39"/>
      <c r="JT199" s="39"/>
      <c r="JU199" s="39"/>
      <c r="JV199" s="39"/>
      <c r="JW199" s="39"/>
      <c r="JX199" s="39"/>
      <c r="JY199" s="39"/>
      <c r="JZ199" s="39"/>
      <c r="KA199" s="39"/>
      <c r="KB199" s="39"/>
      <c r="KC199" s="39"/>
      <c r="KD199" s="39"/>
      <c r="KE199" s="39"/>
      <c r="KF199" s="39"/>
      <c r="KG199" s="39"/>
      <c r="KH199" s="39"/>
      <c r="KI199" s="39"/>
      <c r="KJ199" s="39"/>
      <c r="KK199" s="39"/>
      <c r="KL199" s="39"/>
      <c r="KM199" s="39"/>
      <c r="KN199" s="39"/>
      <c r="KO199" s="39"/>
      <c r="KP199" s="39"/>
      <c r="KQ199" s="39"/>
      <c r="KR199" s="39"/>
      <c r="KS199" s="39"/>
      <c r="KT199" s="39"/>
      <c r="KU199" s="39"/>
    </row>
    <row r="200" spans="1:307" s="15" customFormat="1" x14ac:dyDescent="0.25">
      <c r="A200" s="74">
        <v>194</v>
      </c>
      <c r="B200" s="27" t="s">
        <v>1059</v>
      </c>
      <c r="C200" s="122" t="s">
        <v>934</v>
      </c>
      <c r="D200" s="27" t="s">
        <v>185</v>
      </c>
      <c r="E200" s="27" t="s">
        <v>197</v>
      </c>
      <c r="F200" s="28" t="s">
        <v>938</v>
      </c>
      <c r="G200" s="29">
        <v>16000</v>
      </c>
      <c r="H200" s="30">
        <v>0</v>
      </c>
      <c r="I200" s="31">
        <v>25</v>
      </c>
      <c r="J200" s="90">
        <v>459.2</v>
      </c>
      <c r="K200" s="92">
        <f t="shared" si="30"/>
        <v>1136</v>
      </c>
      <c r="L200" s="46">
        <f t="shared" si="31"/>
        <v>176.00000000000003</v>
      </c>
      <c r="M200" s="45">
        <v>486.4</v>
      </c>
      <c r="N200" s="31">
        <f t="shared" si="32"/>
        <v>1134.4000000000001</v>
      </c>
      <c r="O200" s="31"/>
      <c r="P200" s="31">
        <f t="shared" si="25"/>
        <v>945.59999999999991</v>
      </c>
      <c r="Q200" s="31">
        <f t="shared" si="26"/>
        <v>970.59999999999991</v>
      </c>
      <c r="R200" s="31">
        <f t="shared" si="28"/>
        <v>2446.4</v>
      </c>
      <c r="S200" s="31">
        <f t="shared" si="29"/>
        <v>15029.4</v>
      </c>
      <c r="T200" s="47" t="s">
        <v>45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  <c r="IP200" s="39"/>
      <c r="IQ200" s="39"/>
      <c r="IR200" s="39"/>
      <c r="IS200" s="39"/>
      <c r="IT200" s="39"/>
      <c r="IU200" s="39"/>
      <c r="IV200" s="39"/>
      <c r="IW200" s="39"/>
      <c r="IX200" s="39"/>
      <c r="IY200" s="39"/>
      <c r="IZ200" s="39"/>
      <c r="JA200" s="39"/>
      <c r="JB200" s="39"/>
      <c r="JC200" s="39"/>
      <c r="JD200" s="39"/>
      <c r="JE200" s="39"/>
      <c r="JF200" s="39"/>
      <c r="JG200" s="39"/>
      <c r="JH200" s="39"/>
      <c r="JI200" s="39"/>
      <c r="JJ200" s="39"/>
      <c r="JK200" s="39"/>
      <c r="JL200" s="39"/>
      <c r="JM200" s="39"/>
      <c r="JN200" s="39"/>
      <c r="JO200" s="39"/>
      <c r="JP200" s="39"/>
      <c r="JQ200" s="39"/>
      <c r="JR200" s="39"/>
      <c r="JS200" s="39"/>
      <c r="JT200" s="39"/>
      <c r="JU200" s="39"/>
      <c r="JV200" s="39"/>
      <c r="JW200" s="39"/>
      <c r="JX200" s="39"/>
      <c r="JY200" s="39"/>
      <c r="JZ200" s="39"/>
      <c r="KA200" s="39"/>
      <c r="KB200" s="39"/>
      <c r="KC200" s="39"/>
      <c r="KD200" s="39"/>
      <c r="KE200" s="39"/>
      <c r="KF200" s="39"/>
      <c r="KG200" s="39"/>
      <c r="KH200" s="39"/>
      <c r="KI200" s="39"/>
      <c r="KJ200" s="39"/>
      <c r="KK200" s="39"/>
      <c r="KL200" s="39"/>
      <c r="KM200" s="39"/>
      <c r="KN200" s="39"/>
      <c r="KO200" s="39"/>
      <c r="KP200" s="39"/>
      <c r="KQ200" s="39"/>
      <c r="KR200" s="39"/>
      <c r="KS200" s="39"/>
      <c r="KT200" s="39"/>
      <c r="KU200" s="39"/>
    </row>
    <row r="201" spans="1:307" s="15" customFormat="1" x14ac:dyDescent="0.25">
      <c r="A201" s="74">
        <v>195</v>
      </c>
      <c r="B201" s="27" t="s">
        <v>1067</v>
      </c>
      <c r="C201" s="122" t="s">
        <v>934</v>
      </c>
      <c r="D201" s="27" t="s">
        <v>185</v>
      </c>
      <c r="E201" s="27" t="s">
        <v>197</v>
      </c>
      <c r="F201" s="28" t="s">
        <v>938</v>
      </c>
      <c r="G201" s="29">
        <v>16000</v>
      </c>
      <c r="H201" s="30">
        <v>0</v>
      </c>
      <c r="I201" s="31">
        <v>25</v>
      </c>
      <c r="J201" s="90">
        <v>459.2</v>
      </c>
      <c r="K201" s="92">
        <f t="shared" si="30"/>
        <v>1136</v>
      </c>
      <c r="L201" s="46">
        <f t="shared" si="31"/>
        <v>176.00000000000003</v>
      </c>
      <c r="M201" s="45">
        <v>486.4</v>
      </c>
      <c r="N201" s="31">
        <f t="shared" si="32"/>
        <v>1134.4000000000001</v>
      </c>
      <c r="O201" s="31"/>
      <c r="P201" s="31">
        <f t="shared" si="25"/>
        <v>945.59999999999991</v>
      </c>
      <c r="Q201" s="31">
        <f t="shared" si="26"/>
        <v>970.59999999999991</v>
      </c>
      <c r="R201" s="31">
        <f t="shared" si="28"/>
        <v>2446.4</v>
      </c>
      <c r="S201" s="31">
        <f t="shared" si="29"/>
        <v>15029.4</v>
      </c>
      <c r="T201" s="47" t="s">
        <v>45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  <c r="IP201" s="39"/>
      <c r="IQ201" s="39"/>
      <c r="IR201" s="39"/>
      <c r="IS201" s="39"/>
      <c r="IT201" s="39"/>
      <c r="IU201" s="39"/>
      <c r="IV201" s="39"/>
      <c r="IW201" s="39"/>
      <c r="IX201" s="39"/>
      <c r="IY201" s="39"/>
      <c r="IZ201" s="39"/>
      <c r="JA201" s="39"/>
      <c r="JB201" s="39"/>
      <c r="JC201" s="39"/>
      <c r="JD201" s="39"/>
      <c r="JE201" s="39"/>
      <c r="JF201" s="39"/>
      <c r="JG201" s="39"/>
      <c r="JH201" s="39"/>
      <c r="JI201" s="39"/>
      <c r="JJ201" s="39"/>
      <c r="JK201" s="39"/>
      <c r="JL201" s="39"/>
      <c r="JM201" s="39"/>
      <c r="JN201" s="39"/>
      <c r="JO201" s="39"/>
      <c r="JP201" s="39"/>
      <c r="JQ201" s="39"/>
      <c r="JR201" s="39"/>
      <c r="JS201" s="39"/>
      <c r="JT201" s="39"/>
      <c r="JU201" s="39"/>
      <c r="JV201" s="39"/>
      <c r="JW201" s="39"/>
      <c r="JX201" s="39"/>
      <c r="JY201" s="39"/>
      <c r="JZ201" s="39"/>
      <c r="KA201" s="39"/>
      <c r="KB201" s="39"/>
      <c r="KC201" s="39"/>
      <c r="KD201" s="39"/>
      <c r="KE201" s="39"/>
      <c r="KF201" s="39"/>
      <c r="KG201" s="39"/>
      <c r="KH201" s="39"/>
      <c r="KI201" s="39"/>
      <c r="KJ201" s="39"/>
      <c r="KK201" s="39"/>
      <c r="KL201" s="39"/>
      <c r="KM201" s="39"/>
      <c r="KN201" s="39"/>
      <c r="KO201" s="39"/>
      <c r="KP201" s="39"/>
      <c r="KQ201" s="39"/>
      <c r="KR201" s="39"/>
      <c r="KS201" s="39"/>
      <c r="KT201" s="39"/>
      <c r="KU201" s="39"/>
    </row>
    <row r="202" spans="1:307" s="15" customFormat="1" x14ac:dyDescent="0.25">
      <c r="A202" s="74">
        <v>196</v>
      </c>
      <c r="B202" s="27" t="s">
        <v>1068</v>
      </c>
      <c r="C202" s="122" t="s">
        <v>934</v>
      </c>
      <c r="D202" s="27" t="s">
        <v>185</v>
      </c>
      <c r="E202" s="27" t="s">
        <v>197</v>
      </c>
      <c r="F202" s="28" t="s">
        <v>938</v>
      </c>
      <c r="G202" s="29">
        <v>16000</v>
      </c>
      <c r="H202" s="30">
        <v>0</v>
      </c>
      <c r="I202" s="31">
        <v>25</v>
      </c>
      <c r="J202" s="90">
        <v>459.2</v>
      </c>
      <c r="K202" s="92">
        <f t="shared" si="30"/>
        <v>1136</v>
      </c>
      <c r="L202" s="46">
        <f t="shared" si="31"/>
        <v>176.00000000000003</v>
      </c>
      <c r="M202" s="45">
        <v>486.4</v>
      </c>
      <c r="N202" s="31">
        <f t="shared" si="32"/>
        <v>1134.4000000000001</v>
      </c>
      <c r="O202" s="31"/>
      <c r="P202" s="31">
        <f t="shared" si="25"/>
        <v>945.59999999999991</v>
      </c>
      <c r="Q202" s="31">
        <f t="shared" si="26"/>
        <v>970.59999999999991</v>
      </c>
      <c r="R202" s="31">
        <f t="shared" si="28"/>
        <v>2446.4</v>
      </c>
      <c r="S202" s="31">
        <f t="shared" si="29"/>
        <v>15029.4</v>
      </c>
      <c r="T202" s="47" t="s">
        <v>45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  <c r="IQ202" s="39"/>
      <c r="IR202" s="39"/>
      <c r="IS202" s="39"/>
      <c r="IT202" s="39"/>
      <c r="IU202" s="39"/>
      <c r="IV202" s="39"/>
      <c r="IW202" s="39"/>
      <c r="IX202" s="39"/>
      <c r="IY202" s="39"/>
      <c r="IZ202" s="39"/>
      <c r="JA202" s="39"/>
      <c r="JB202" s="39"/>
      <c r="JC202" s="39"/>
      <c r="JD202" s="39"/>
      <c r="JE202" s="39"/>
      <c r="JF202" s="39"/>
      <c r="JG202" s="39"/>
      <c r="JH202" s="39"/>
      <c r="JI202" s="39"/>
      <c r="JJ202" s="39"/>
      <c r="JK202" s="39"/>
      <c r="JL202" s="39"/>
      <c r="JM202" s="39"/>
      <c r="JN202" s="39"/>
      <c r="JO202" s="39"/>
      <c r="JP202" s="39"/>
      <c r="JQ202" s="39"/>
      <c r="JR202" s="39"/>
      <c r="JS202" s="39"/>
      <c r="JT202" s="39"/>
      <c r="JU202" s="39"/>
      <c r="JV202" s="39"/>
      <c r="JW202" s="39"/>
      <c r="JX202" s="39"/>
      <c r="JY202" s="39"/>
      <c r="JZ202" s="39"/>
      <c r="KA202" s="39"/>
      <c r="KB202" s="39"/>
      <c r="KC202" s="39"/>
      <c r="KD202" s="39"/>
      <c r="KE202" s="39"/>
      <c r="KF202" s="39"/>
      <c r="KG202" s="39"/>
      <c r="KH202" s="39"/>
      <c r="KI202" s="39"/>
      <c r="KJ202" s="39"/>
      <c r="KK202" s="39"/>
      <c r="KL202" s="39"/>
      <c r="KM202" s="39"/>
      <c r="KN202" s="39"/>
      <c r="KO202" s="39"/>
      <c r="KP202" s="39"/>
      <c r="KQ202" s="39"/>
      <c r="KR202" s="39"/>
      <c r="KS202" s="39"/>
      <c r="KT202" s="39"/>
      <c r="KU202" s="39"/>
    </row>
    <row r="203" spans="1:307" s="15" customFormat="1" x14ac:dyDescent="0.25">
      <c r="A203" s="74">
        <v>197</v>
      </c>
      <c r="B203" s="27" t="s">
        <v>1070</v>
      </c>
      <c r="C203" s="122" t="s">
        <v>934</v>
      </c>
      <c r="D203" s="27" t="s">
        <v>185</v>
      </c>
      <c r="E203" s="27" t="s">
        <v>197</v>
      </c>
      <c r="F203" s="28" t="s">
        <v>938</v>
      </c>
      <c r="G203" s="29">
        <v>16000</v>
      </c>
      <c r="H203" s="30">
        <v>0</v>
      </c>
      <c r="I203" s="31">
        <v>25</v>
      </c>
      <c r="J203" s="90">
        <v>459.2</v>
      </c>
      <c r="K203" s="92">
        <f t="shared" si="30"/>
        <v>1136</v>
      </c>
      <c r="L203" s="46">
        <f t="shared" si="31"/>
        <v>176.00000000000003</v>
      </c>
      <c r="M203" s="45">
        <v>486.4</v>
      </c>
      <c r="N203" s="31">
        <f t="shared" si="32"/>
        <v>1134.4000000000001</v>
      </c>
      <c r="O203" s="31"/>
      <c r="P203" s="31">
        <f t="shared" ref="P203:P266" si="33">+J203+M203</f>
        <v>945.59999999999991</v>
      </c>
      <c r="Q203" s="31">
        <f t="shared" si="26"/>
        <v>970.59999999999991</v>
      </c>
      <c r="R203" s="31">
        <f t="shared" si="28"/>
        <v>2446.4</v>
      </c>
      <c r="S203" s="31">
        <f t="shared" si="29"/>
        <v>15029.4</v>
      </c>
      <c r="T203" s="47" t="s">
        <v>45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  <c r="IP203" s="39"/>
      <c r="IQ203" s="39"/>
      <c r="IR203" s="39"/>
      <c r="IS203" s="39"/>
      <c r="IT203" s="39"/>
      <c r="IU203" s="39"/>
      <c r="IV203" s="39"/>
      <c r="IW203" s="39"/>
      <c r="IX203" s="39"/>
      <c r="IY203" s="39"/>
      <c r="IZ203" s="39"/>
      <c r="JA203" s="39"/>
      <c r="JB203" s="39"/>
      <c r="JC203" s="39"/>
      <c r="JD203" s="39"/>
      <c r="JE203" s="39"/>
      <c r="JF203" s="39"/>
      <c r="JG203" s="39"/>
      <c r="JH203" s="39"/>
      <c r="JI203" s="39"/>
      <c r="JJ203" s="39"/>
      <c r="JK203" s="39"/>
      <c r="JL203" s="39"/>
      <c r="JM203" s="39"/>
      <c r="JN203" s="39"/>
      <c r="JO203" s="39"/>
      <c r="JP203" s="39"/>
      <c r="JQ203" s="39"/>
      <c r="JR203" s="39"/>
      <c r="JS203" s="39"/>
      <c r="JT203" s="39"/>
      <c r="JU203" s="39"/>
      <c r="JV203" s="39"/>
      <c r="JW203" s="39"/>
      <c r="JX203" s="39"/>
      <c r="JY203" s="39"/>
      <c r="JZ203" s="39"/>
      <c r="KA203" s="39"/>
      <c r="KB203" s="39"/>
      <c r="KC203" s="39"/>
      <c r="KD203" s="39"/>
      <c r="KE203" s="39"/>
      <c r="KF203" s="39"/>
      <c r="KG203" s="39"/>
      <c r="KH203" s="39"/>
      <c r="KI203" s="39"/>
      <c r="KJ203" s="39"/>
      <c r="KK203" s="39"/>
      <c r="KL203" s="39"/>
      <c r="KM203" s="39"/>
      <c r="KN203" s="39"/>
      <c r="KO203" s="39"/>
      <c r="KP203" s="39"/>
      <c r="KQ203" s="39"/>
      <c r="KR203" s="39"/>
      <c r="KS203" s="39"/>
      <c r="KT203" s="39"/>
      <c r="KU203" s="39"/>
    </row>
    <row r="204" spans="1:307" s="15" customFormat="1" x14ac:dyDescent="0.25">
      <c r="A204" s="74">
        <v>198</v>
      </c>
      <c r="B204" s="27" t="s">
        <v>1072</v>
      </c>
      <c r="C204" s="122" t="s">
        <v>934</v>
      </c>
      <c r="D204" s="27" t="s">
        <v>185</v>
      </c>
      <c r="E204" s="27" t="s">
        <v>197</v>
      </c>
      <c r="F204" s="28" t="s">
        <v>938</v>
      </c>
      <c r="G204" s="29">
        <v>16000</v>
      </c>
      <c r="H204" s="30">
        <v>0</v>
      </c>
      <c r="I204" s="31">
        <v>25</v>
      </c>
      <c r="J204" s="90">
        <v>459.2</v>
      </c>
      <c r="K204" s="92">
        <f t="shared" si="30"/>
        <v>1136</v>
      </c>
      <c r="L204" s="46">
        <f t="shared" si="31"/>
        <v>176.00000000000003</v>
      </c>
      <c r="M204" s="45">
        <v>486.4</v>
      </c>
      <c r="N204" s="31">
        <f t="shared" si="32"/>
        <v>1134.4000000000001</v>
      </c>
      <c r="O204" s="31"/>
      <c r="P204" s="31">
        <f t="shared" si="33"/>
        <v>945.59999999999991</v>
      </c>
      <c r="Q204" s="31">
        <f t="shared" si="26"/>
        <v>970.59999999999991</v>
      </c>
      <c r="R204" s="31">
        <f t="shared" si="28"/>
        <v>2446.4</v>
      </c>
      <c r="S204" s="31">
        <f t="shared" si="29"/>
        <v>15029.4</v>
      </c>
      <c r="T204" s="47" t="s">
        <v>45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 s="39"/>
      <c r="IL204" s="39"/>
      <c r="IM204" s="39"/>
      <c r="IN204" s="39"/>
      <c r="IO204" s="39"/>
      <c r="IP204" s="39"/>
      <c r="IQ204" s="39"/>
      <c r="IR204" s="39"/>
      <c r="IS204" s="39"/>
      <c r="IT204" s="39"/>
      <c r="IU204" s="39"/>
      <c r="IV204" s="39"/>
      <c r="IW204" s="39"/>
      <c r="IX204" s="39"/>
      <c r="IY204" s="39"/>
      <c r="IZ204" s="39"/>
      <c r="JA204" s="39"/>
      <c r="JB204" s="39"/>
      <c r="JC204" s="39"/>
      <c r="JD204" s="39"/>
      <c r="JE204" s="39"/>
      <c r="JF204" s="39"/>
      <c r="JG204" s="39"/>
      <c r="JH204" s="39"/>
      <c r="JI204" s="39"/>
      <c r="JJ204" s="39"/>
      <c r="JK204" s="39"/>
      <c r="JL204" s="39"/>
      <c r="JM204" s="39"/>
      <c r="JN204" s="39"/>
      <c r="JO204" s="39"/>
      <c r="JP204" s="39"/>
      <c r="JQ204" s="39"/>
      <c r="JR204" s="39"/>
      <c r="JS204" s="39"/>
      <c r="JT204" s="39"/>
      <c r="JU204" s="39"/>
      <c r="JV204" s="39"/>
      <c r="JW204" s="39"/>
      <c r="JX204" s="39"/>
      <c r="JY204" s="39"/>
      <c r="JZ204" s="39"/>
      <c r="KA204" s="39"/>
      <c r="KB204" s="39"/>
      <c r="KC204" s="39"/>
      <c r="KD204" s="39"/>
      <c r="KE204" s="39"/>
      <c r="KF204" s="39"/>
      <c r="KG204" s="39"/>
      <c r="KH204" s="39"/>
      <c r="KI204" s="39"/>
      <c r="KJ204" s="39"/>
      <c r="KK204" s="39"/>
      <c r="KL204" s="39"/>
      <c r="KM204" s="39"/>
      <c r="KN204" s="39"/>
      <c r="KO204" s="39"/>
      <c r="KP204" s="39"/>
      <c r="KQ204" s="39"/>
      <c r="KR204" s="39"/>
      <c r="KS204" s="39"/>
      <c r="KT204" s="39"/>
      <c r="KU204" s="39"/>
    </row>
    <row r="205" spans="1:307" s="26" customFormat="1" x14ac:dyDescent="0.25">
      <c r="A205" s="74">
        <v>199</v>
      </c>
      <c r="B205" s="27" t="s">
        <v>1144</v>
      </c>
      <c r="C205" s="122" t="s">
        <v>934</v>
      </c>
      <c r="D205" s="27" t="s">
        <v>185</v>
      </c>
      <c r="E205" s="27" t="s">
        <v>197</v>
      </c>
      <c r="F205" s="28" t="s">
        <v>938</v>
      </c>
      <c r="G205" s="29">
        <v>16000</v>
      </c>
      <c r="H205" s="30">
        <v>0</v>
      </c>
      <c r="I205" s="31">
        <v>25</v>
      </c>
      <c r="J205" s="90">
        <v>459.2</v>
      </c>
      <c r="K205" s="92">
        <f t="shared" si="30"/>
        <v>1136</v>
      </c>
      <c r="L205" s="46">
        <f t="shared" si="31"/>
        <v>176.00000000000003</v>
      </c>
      <c r="M205" s="45">
        <v>486.4</v>
      </c>
      <c r="N205" s="31">
        <f t="shared" si="32"/>
        <v>1134.4000000000001</v>
      </c>
      <c r="O205" s="31"/>
      <c r="P205" s="31">
        <f t="shared" si="33"/>
        <v>945.59999999999991</v>
      </c>
      <c r="Q205" s="31">
        <f t="shared" si="26"/>
        <v>970.59999999999991</v>
      </c>
      <c r="R205" s="31">
        <f t="shared" si="28"/>
        <v>2446.4</v>
      </c>
      <c r="S205" s="31">
        <f t="shared" si="29"/>
        <v>15029.4</v>
      </c>
      <c r="T205" s="47" t="s">
        <v>45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 s="39"/>
      <c r="IL205" s="39"/>
      <c r="IM205" s="39"/>
      <c r="IN205" s="39"/>
      <c r="IO205" s="39"/>
      <c r="IP205" s="39"/>
      <c r="IQ205" s="39"/>
      <c r="IR205" s="39"/>
      <c r="IS205" s="39"/>
      <c r="IT205" s="39"/>
      <c r="IU205" s="39"/>
      <c r="IV205" s="39"/>
      <c r="IW205" s="39"/>
      <c r="IX205" s="39"/>
      <c r="IY205" s="39"/>
      <c r="IZ205" s="39"/>
      <c r="JA205" s="39"/>
      <c r="JB205" s="39"/>
      <c r="JC205" s="39"/>
      <c r="JD205" s="39"/>
      <c r="JE205" s="39"/>
      <c r="JF205" s="39"/>
      <c r="JG205" s="39"/>
      <c r="JH205" s="39"/>
      <c r="JI205" s="39"/>
      <c r="JJ205" s="39"/>
      <c r="JK205" s="39"/>
      <c r="JL205" s="39"/>
      <c r="JM205" s="39"/>
      <c r="JN205" s="39"/>
      <c r="JO205" s="39"/>
      <c r="JP205" s="39"/>
      <c r="JQ205" s="39"/>
      <c r="JR205" s="39"/>
      <c r="JS205" s="39"/>
      <c r="JT205" s="39"/>
      <c r="JU205" s="39"/>
      <c r="JV205" s="39"/>
      <c r="JW205" s="39"/>
      <c r="JX205" s="39"/>
      <c r="JY205" s="39"/>
      <c r="JZ205" s="39"/>
      <c r="KA205" s="39"/>
      <c r="KB205" s="39"/>
      <c r="KC205" s="39"/>
      <c r="KD205" s="39"/>
      <c r="KE205" s="39"/>
      <c r="KF205" s="39"/>
      <c r="KG205" s="39"/>
      <c r="KH205" s="39"/>
      <c r="KI205" s="39"/>
      <c r="KJ205" s="39"/>
      <c r="KK205" s="39"/>
      <c r="KL205" s="39"/>
      <c r="KM205" s="39"/>
      <c r="KN205" s="39"/>
      <c r="KO205" s="39"/>
      <c r="KP205" s="39"/>
      <c r="KQ205" s="39"/>
      <c r="KR205" s="39"/>
      <c r="KS205" s="39"/>
      <c r="KT205" s="39"/>
      <c r="KU205" s="39"/>
    </row>
    <row r="206" spans="1:307" s="26" customFormat="1" x14ac:dyDescent="0.25">
      <c r="A206" s="74">
        <v>200</v>
      </c>
      <c r="B206" s="27" t="s">
        <v>1147</v>
      </c>
      <c r="C206" s="122" t="s">
        <v>934</v>
      </c>
      <c r="D206" s="27" t="s">
        <v>185</v>
      </c>
      <c r="E206" s="27" t="s">
        <v>197</v>
      </c>
      <c r="F206" s="28" t="s">
        <v>938</v>
      </c>
      <c r="G206" s="29">
        <v>16000</v>
      </c>
      <c r="H206" s="30">
        <v>0</v>
      </c>
      <c r="I206" s="31">
        <v>25</v>
      </c>
      <c r="J206" s="90">
        <v>459.2</v>
      </c>
      <c r="K206" s="92">
        <f t="shared" si="30"/>
        <v>1136</v>
      </c>
      <c r="L206" s="46">
        <f t="shared" si="31"/>
        <v>176.00000000000003</v>
      </c>
      <c r="M206" s="45">
        <v>486.4</v>
      </c>
      <c r="N206" s="31">
        <f t="shared" si="32"/>
        <v>1134.4000000000001</v>
      </c>
      <c r="O206" s="31"/>
      <c r="P206" s="31">
        <f t="shared" si="33"/>
        <v>945.59999999999991</v>
      </c>
      <c r="Q206" s="31">
        <f t="shared" si="26"/>
        <v>970.59999999999991</v>
      </c>
      <c r="R206" s="31">
        <f t="shared" si="28"/>
        <v>2446.4</v>
      </c>
      <c r="S206" s="31">
        <f t="shared" si="29"/>
        <v>15029.4</v>
      </c>
      <c r="T206" s="47" t="s">
        <v>45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  <c r="IV206" s="39"/>
      <c r="IW206" s="39"/>
      <c r="IX206" s="39"/>
      <c r="IY206" s="39"/>
      <c r="IZ206" s="39"/>
      <c r="JA206" s="39"/>
      <c r="JB206" s="39"/>
      <c r="JC206" s="39"/>
      <c r="JD206" s="39"/>
      <c r="JE206" s="39"/>
      <c r="JF206" s="39"/>
      <c r="JG206" s="39"/>
      <c r="JH206" s="39"/>
      <c r="JI206" s="39"/>
      <c r="JJ206" s="39"/>
      <c r="JK206" s="39"/>
      <c r="JL206" s="39"/>
      <c r="JM206" s="39"/>
      <c r="JN206" s="39"/>
      <c r="JO206" s="39"/>
      <c r="JP206" s="39"/>
      <c r="JQ206" s="39"/>
      <c r="JR206" s="39"/>
      <c r="JS206" s="39"/>
      <c r="JT206" s="39"/>
      <c r="JU206" s="39"/>
      <c r="JV206" s="39"/>
      <c r="JW206" s="39"/>
      <c r="JX206" s="39"/>
      <c r="JY206" s="39"/>
      <c r="JZ206" s="39"/>
      <c r="KA206" s="39"/>
      <c r="KB206" s="39"/>
      <c r="KC206" s="39"/>
      <c r="KD206" s="39"/>
      <c r="KE206" s="39"/>
      <c r="KF206" s="39"/>
      <c r="KG206" s="39"/>
      <c r="KH206" s="39"/>
      <c r="KI206" s="39"/>
      <c r="KJ206" s="39"/>
      <c r="KK206" s="39"/>
      <c r="KL206" s="39"/>
      <c r="KM206" s="39"/>
      <c r="KN206" s="39"/>
      <c r="KO206" s="39"/>
      <c r="KP206" s="39"/>
      <c r="KQ206" s="39"/>
      <c r="KR206" s="39"/>
      <c r="KS206" s="39"/>
      <c r="KT206" s="39"/>
      <c r="KU206" s="39"/>
    </row>
    <row r="207" spans="1:307" s="26" customFormat="1" x14ac:dyDescent="0.25">
      <c r="A207" s="74">
        <v>201</v>
      </c>
      <c r="B207" s="27" t="s">
        <v>1160</v>
      </c>
      <c r="C207" s="122" t="s">
        <v>934</v>
      </c>
      <c r="D207" s="27" t="s">
        <v>1159</v>
      </c>
      <c r="E207" s="27" t="s">
        <v>197</v>
      </c>
      <c r="F207" s="28" t="s">
        <v>938</v>
      </c>
      <c r="G207" s="29">
        <v>16000</v>
      </c>
      <c r="H207" s="30">
        <v>0</v>
      </c>
      <c r="I207" s="31">
        <v>25</v>
      </c>
      <c r="J207" s="90">
        <v>459.2</v>
      </c>
      <c r="K207" s="92">
        <f t="shared" si="30"/>
        <v>1136</v>
      </c>
      <c r="L207" s="46">
        <f t="shared" si="31"/>
        <v>176.00000000000003</v>
      </c>
      <c r="M207" s="45">
        <v>486.4</v>
      </c>
      <c r="N207" s="31">
        <f t="shared" si="32"/>
        <v>1134.4000000000001</v>
      </c>
      <c r="O207" s="31"/>
      <c r="P207" s="31">
        <f t="shared" si="33"/>
        <v>945.59999999999991</v>
      </c>
      <c r="Q207" s="31">
        <f t="shared" si="26"/>
        <v>970.59999999999991</v>
      </c>
      <c r="R207" s="31">
        <f t="shared" si="28"/>
        <v>2446.4</v>
      </c>
      <c r="S207" s="31">
        <f t="shared" si="29"/>
        <v>15029.4</v>
      </c>
      <c r="T207" s="47" t="s">
        <v>45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  <c r="IP207" s="39"/>
      <c r="IQ207" s="39"/>
      <c r="IR207" s="39"/>
      <c r="IS207" s="39"/>
      <c r="IT207" s="39"/>
      <c r="IU207" s="39"/>
      <c r="IV207" s="39"/>
      <c r="IW207" s="39"/>
      <c r="IX207" s="39"/>
      <c r="IY207" s="39"/>
      <c r="IZ207" s="39"/>
      <c r="JA207" s="39"/>
      <c r="JB207" s="39"/>
      <c r="JC207" s="39"/>
      <c r="JD207" s="39"/>
      <c r="JE207" s="39"/>
      <c r="JF207" s="39"/>
      <c r="JG207" s="39"/>
      <c r="JH207" s="39"/>
      <c r="JI207" s="39"/>
      <c r="JJ207" s="39"/>
      <c r="JK207" s="39"/>
      <c r="JL207" s="39"/>
      <c r="JM207" s="39"/>
      <c r="JN207" s="39"/>
      <c r="JO207" s="39"/>
      <c r="JP207" s="39"/>
      <c r="JQ207" s="39"/>
      <c r="JR207" s="39"/>
      <c r="JS207" s="39"/>
      <c r="JT207" s="39"/>
      <c r="JU207" s="39"/>
      <c r="JV207" s="39"/>
      <c r="JW207" s="39"/>
      <c r="JX207" s="39"/>
      <c r="JY207" s="39"/>
      <c r="JZ207" s="39"/>
      <c r="KA207" s="39"/>
      <c r="KB207" s="39"/>
      <c r="KC207" s="39"/>
      <c r="KD207" s="39"/>
      <c r="KE207" s="39"/>
      <c r="KF207" s="39"/>
      <c r="KG207" s="39"/>
      <c r="KH207" s="39"/>
      <c r="KI207" s="39"/>
      <c r="KJ207" s="39"/>
      <c r="KK207" s="39"/>
      <c r="KL207" s="39"/>
      <c r="KM207" s="39"/>
      <c r="KN207" s="39"/>
      <c r="KO207" s="39"/>
      <c r="KP207" s="39"/>
      <c r="KQ207" s="39"/>
      <c r="KR207" s="39"/>
      <c r="KS207" s="39"/>
      <c r="KT207" s="39"/>
      <c r="KU207" s="39"/>
    </row>
    <row r="208" spans="1:307" s="15" customFormat="1" x14ac:dyDescent="0.25">
      <c r="A208" s="74">
        <v>202</v>
      </c>
      <c r="B208" s="27" t="s">
        <v>201</v>
      </c>
      <c r="C208" s="122" t="s">
        <v>934</v>
      </c>
      <c r="D208" s="27" t="s">
        <v>205</v>
      </c>
      <c r="E208" s="27" t="s">
        <v>206</v>
      </c>
      <c r="F208" s="28" t="s">
        <v>943</v>
      </c>
      <c r="G208" s="29">
        <v>65000</v>
      </c>
      <c r="H208" s="29">
        <v>4084.48</v>
      </c>
      <c r="I208" s="31">
        <v>25</v>
      </c>
      <c r="J208" s="90">
        <v>1865.5</v>
      </c>
      <c r="K208" s="92">
        <f t="shared" si="30"/>
        <v>4615</v>
      </c>
      <c r="L208" s="46">
        <f t="shared" si="31"/>
        <v>715.00000000000011</v>
      </c>
      <c r="M208" s="45">
        <v>1976</v>
      </c>
      <c r="N208" s="31">
        <f t="shared" si="32"/>
        <v>4608.5</v>
      </c>
      <c r="O208" s="31"/>
      <c r="P208" s="31">
        <f t="shared" si="33"/>
        <v>3841.5</v>
      </c>
      <c r="Q208" s="31">
        <f t="shared" si="26"/>
        <v>7950.98</v>
      </c>
      <c r="R208" s="31">
        <f t="shared" si="28"/>
        <v>9938.5</v>
      </c>
      <c r="S208" s="31">
        <f t="shared" si="29"/>
        <v>57049.020000000004</v>
      </c>
      <c r="T208" s="47" t="s">
        <v>45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  <c r="IV208" s="39"/>
      <c r="IW208" s="39"/>
      <c r="IX208" s="39"/>
      <c r="IY208" s="39"/>
      <c r="IZ208" s="39"/>
      <c r="JA208" s="39"/>
      <c r="JB208" s="39"/>
      <c r="JC208" s="39"/>
      <c r="JD208" s="39"/>
      <c r="JE208" s="39"/>
      <c r="JF208" s="39"/>
      <c r="JG208" s="39"/>
      <c r="JH208" s="39"/>
      <c r="JI208" s="39"/>
      <c r="JJ208" s="39"/>
      <c r="JK208" s="39"/>
      <c r="JL208" s="39"/>
      <c r="JM208" s="39"/>
      <c r="JN208" s="39"/>
      <c r="JO208" s="39"/>
      <c r="JP208" s="39"/>
      <c r="JQ208" s="39"/>
      <c r="JR208" s="39"/>
      <c r="JS208" s="39"/>
      <c r="JT208" s="39"/>
      <c r="JU208" s="39"/>
      <c r="JV208" s="39"/>
      <c r="JW208" s="39"/>
      <c r="JX208" s="39"/>
      <c r="JY208" s="39"/>
      <c r="JZ208" s="39"/>
      <c r="KA208" s="39"/>
      <c r="KB208" s="39"/>
      <c r="KC208" s="39"/>
      <c r="KD208" s="39"/>
      <c r="KE208" s="39"/>
      <c r="KF208" s="39"/>
      <c r="KG208" s="39"/>
      <c r="KH208" s="39"/>
      <c r="KI208" s="39"/>
      <c r="KJ208" s="39"/>
      <c r="KK208" s="39"/>
      <c r="KL208" s="39"/>
      <c r="KM208" s="39"/>
      <c r="KN208" s="39"/>
      <c r="KO208" s="39"/>
      <c r="KP208" s="39"/>
      <c r="KQ208" s="39"/>
      <c r="KR208" s="39"/>
      <c r="KS208" s="39"/>
      <c r="KT208" s="39"/>
      <c r="KU208" s="39"/>
    </row>
    <row r="209" spans="1:307" s="15" customFormat="1" x14ac:dyDescent="0.25">
      <c r="A209" s="74">
        <v>203</v>
      </c>
      <c r="B209" s="27" t="s">
        <v>202</v>
      </c>
      <c r="C209" s="122" t="s">
        <v>935</v>
      </c>
      <c r="D209" s="27" t="s">
        <v>205</v>
      </c>
      <c r="E209" s="27" t="s">
        <v>207</v>
      </c>
      <c r="F209" s="28" t="s">
        <v>942</v>
      </c>
      <c r="G209" s="29">
        <v>35000</v>
      </c>
      <c r="H209" s="30">
        <v>0</v>
      </c>
      <c r="I209" s="31">
        <v>25</v>
      </c>
      <c r="J209" s="90">
        <v>1004.5</v>
      </c>
      <c r="K209" s="92">
        <f t="shared" si="30"/>
        <v>2485</v>
      </c>
      <c r="L209" s="46">
        <f t="shared" si="31"/>
        <v>385.00000000000006</v>
      </c>
      <c r="M209" s="45">
        <v>1064</v>
      </c>
      <c r="N209" s="31">
        <f t="shared" si="32"/>
        <v>2481.5</v>
      </c>
      <c r="O209" s="31"/>
      <c r="P209" s="31">
        <f t="shared" si="33"/>
        <v>2068.5</v>
      </c>
      <c r="Q209" s="31">
        <f t="shared" si="26"/>
        <v>2093.5</v>
      </c>
      <c r="R209" s="31">
        <f t="shared" si="28"/>
        <v>5351.5</v>
      </c>
      <c r="S209" s="31">
        <f t="shared" si="29"/>
        <v>32906.5</v>
      </c>
      <c r="T209" s="47" t="s">
        <v>45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  <c r="IV209" s="39"/>
      <c r="IW209" s="39"/>
      <c r="IX209" s="39"/>
      <c r="IY209" s="39"/>
      <c r="IZ209" s="39"/>
      <c r="JA209" s="39"/>
      <c r="JB209" s="39"/>
      <c r="JC209" s="39"/>
      <c r="JD209" s="39"/>
      <c r="JE209" s="39"/>
      <c r="JF209" s="39"/>
      <c r="JG209" s="39"/>
      <c r="JH209" s="39"/>
      <c r="JI209" s="39"/>
      <c r="JJ209" s="39"/>
      <c r="JK209" s="39"/>
      <c r="JL209" s="39"/>
      <c r="JM209" s="39"/>
      <c r="JN209" s="39"/>
      <c r="JO209" s="39"/>
      <c r="JP209" s="39"/>
      <c r="JQ209" s="39"/>
      <c r="JR209" s="39"/>
      <c r="JS209" s="39"/>
      <c r="JT209" s="39"/>
      <c r="JU209" s="39"/>
      <c r="JV209" s="39"/>
      <c r="JW209" s="39"/>
      <c r="JX209" s="39"/>
      <c r="JY209" s="39"/>
      <c r="JZ209" s="39"/>
      <c r="KA209" s="39"/>
      <c r="KB209" s="39"/>
      <c r="KC209" s="39"/>
      <c r="KD209" s="39"/>
      <c r="KE209" s="39"/>
      <c r="KF209" s="39"/>
      <c r="KG209" s="39"/>
      <c r="KH209" s="39"/>
      <c r="KI209" s="39"/>
      <c r="KJ209" s="39"/>
      <c r="KK209" s="39"/>
      <c r="KL209" s="39"/>
      <c r="KM209" s="39"/>
      <c r="KN209" s="39"/>
      <c r="KO209" s="39"/>
      <c r="KP209" s="39"/>
      <c r="KQ209" s="39"/>
      <c r="KR209" s="39"/>
      <c r="KS209" s="39"/>
      <c r="KT209" s="39"/>
      <c r="KU209" s="39"/>
    </row>
    <row r="210" spans="1:307" s="15" customFormat="1" x14ac:dyDescent="0.25">
      <c r="A210" s="74">
        <v>204</v>
      </c>
      <c r="B210" s="27" t="s">
        <v>203</v>
      </c>
      <c r="C210" s="122" t="s">
        <v>934</v>
      </c>
      <c r="D210" s="27" t="s">
        <v>205</v>
      </c>
      <c r="E210" s="27" t="s">
        <v>158</v>
      </c>
      <c r="F210" s="28" t="s">
        <v>942</v>
      </c>
      <c r="G210" s="29">
        <v>35000</v>
      </c>
      <c r="H210" s="30">
        <v>0</v>
      </c>
      <c r="I210" s="31">
        <v>25</v>
      </c>
      <c r="J210" s="90">
        <v>1004.5</v>
      </c>
      <c r="K210" s="92">
        <f t="shared" si="30"/>
        <v>2485</v>
      </c>
      <c r="L210" s="46">
        <f t="shared" si="31"/>
        <v>385.00000000000006</v>
      </c>
      <c r="M210" s="45">
        <v>1064</v>
      </c>
      <c r="N210" s="31">
        <f t="shared" si="32"/>
        <v>2481.5</v>
      </c>
      <c r="O210" s="31"/>
      <c r="P210" s="31">
        <f t="shared" si="33"/>
        <v>2068.5</v>
      </c>
      <c r="Q210" s="31">
        <f t="shared" si="26"/>
        <v>2093.5</v>
      </c>
      <c r="R210" s="31">
        <f t="shared" si="28"/>
        <v>5351.5</v>
      </c>
      <c r="S210" s="31">
        <f t="shared" si="29"/>
        <v>32906.5</v>
      </c>
      <c r="T210" s="47" t="s">
        <v>45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  <c r="IP210" s="39"/>
      <c r="IQ210" s="39"/>
      <c r="IR210" s="39"/>
      <c r="IS210" s="39"/>
      <c r="IT210" s="39"/>
      <c r="IU210" s="39"/>
      <c r="IV210" s="39"/>
      <c r="IW210" s="39"/>
      <c r="IX210" s="39"/>
      <c r="IY210" s="39"/>
      <c r="IZ210" s="39"/>
      <c r="JA210" s="39"/>
      <c r="JB210" s="39"/>
      <c r="JC210" s="39"/>
      <c r="JD210" s="39"/>
      <c r="JE210" s="39"/>
      <c r="JF210" s="39"/>
      <c r="JG210" s="39"/>
      <c r="JH210" s="39"/>
      <c r="JI210" s="39"/>
      <c r="JJ210" s="39"/>
      <c r="JK210" s="39"/>
      <c r="JL210" s="39"/>
      <c r="JM210" s="39"/>
      <c r="JN210" s="39"/>
      <c r="JO210" s="39"/>
      <c r="JP210" s="39"/>
      <c r="JQ210" s="39"/>
      <c r="JR210" s="39"/>
      <c r="JS210" s="39"/>
      <c r="JT210" s="39"/>
      <c r="JU210" s="39"/>
      <c r="JV210" s="39"/>
      <c r="JW210" s="39"/>
      <c r="JX210" s="39"/>
      <c r="JY210" s="39"/>
      <c r="JZ210" s="39"/>
      <c r="KA210" s="39"/>
      <c r="KB210" s="39"/>
      <c r="KC210" s="39"/>
      <c r="KD210" s="39"/>
      <c r="KE210" s="39"/>
      <c r="KF210" s="39"/>
      <c r="KG210" s="39"/>
      <c r="KH210" s="39"/>
      <c r="KI210" s="39"/>
      <c r="KJ210" s="39"/>
      <c r="KK210" s="39"/>
      <c r="KL210" s="39"/>
      <c r="KM210" s="39"/>
      <c r="KN210" s="39"/>
      <c r="KO210" s="39"/>
      <c r="KP210" s="39"/>
      <c r="KQ210" s="39"/>
      <c r="KR210" s="39"/>
      <c r="KS210" s="39"/>
      <c r="KT210" s="39"/>
      <c r="KU210" s="39"/>
    </row>
    <row r="211" spans="1:307" s="15" customFormat="1" x14ac:dyDescent="0.25">
      <c r="A211" s="74">
        <v>205</v>
      </c>
      <c r="B211" s="27" t="s">
        <v>923</v>
      </c>
      <c r="C211" s="122" t="s">
        <v>935</v>
      </c>
      <c r="D211" s="27" t="s">
        <v>155</v>
      </c>
      <c r="E211" s="27" t="s">
        <v>924</v>
      </c>
      <c r="F211" s="28" t="s">
        <v>942</v>
      </c>
      <c r="G211" s="29">
        <v>42000</v>
      </c>
      <c r="H211" s="30">
        <v>724.92</v>
      </c>
      <c r="I211" s="31">
        <v>25</v>
      </c>
      <c r="J211" s="90">
        <v>1205.4000000000001</v>
      </c>
      <c r="K211" s="92">
        <f t="shared" si="30"/>
        <v>2981.9999999999995</v>
      </c>
      <c r="L211" s="46">
        <f t="shared" si="31"/>
        <v>462.00000000000006</v>
      </c>
      <c r="M211" s="46">
        <v>1276.8</v>
      </c>
      <c r="N211" s="31">
        <f t="shared" si="32"/>
        <v>2977.8</v>
      </c>
      <c r="O211" s="31"/>
      <c r="P211" s="31">
        <f t="shared" si="33"/>
        <v>2482.1999999999998</v>
      </c>
      <c r="Q211" s="31">
        <f t="shared" si="26"/>
        <v>3232.12</v>
      </c>
      <c r="R211" s="31">
        <f t="shared" si="28"/>
        <v>6421.7999999999993</v>
      </c>
      <c r="S211" s="31">
        <f t="shared" si="29"/>
        <v>38767.879999999997</v>
      </c>
      <c r="T211" s="47" t="s">
        <v>45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  <c r="IV211" s="39"/>
      <c r="IW211" s="39"/>
      <c r="IX211" s="39"/>
      <c r="IY211" s="39"/>
      <c r="IZ211" s="39"/>
      <c r="JA211" s="39"/>
      <c r="JB211" s="39"/>
      <c r="JC211" s="39"/>
      <c r="JD211" s="39"/>
      <c r="JE211" s="39"/>
      <c r="JF211" s="39"/>
      <c r="JG211" s="39"/>
      <c r="JH211" s="39"/>
      <c r="JI211" s="39"/>
      <c r="JJ211" s="39"/>
      <c r="JK211" s="39"/>
      <c r="JL211" s="39"/>
      <c r="JM211" s="39"/>
      <c r="JN211" s="39"/>
      <c r="JO211" s="39"/>
      <c r="JP211" s="39"/>
      <c r="JQ211" s="39"/>
      <c r="JR211" s="39"/>
      <c r="JS211" s="39"/>
      <c r="JT211" s="39"/>
      <c r="JU211" s="39"/>
      <c r="JV211" s="39"/>
      <c r="JW211" s="39"/>
      <c r="JX211" s="39"/>
      <c r="JY211" s="39"/>
      <c r="JZ211" s="39"/>
      <c r="KA211" s="39"/>
      <c r="KB211" s="39"/>
      <c r="KC211" s="39"/>
      <c r="KD211" s="39"/>
      <c r="KE211" s="39"/>
      <c r="KF211" s="39"/>
      <c r="KG211" s="39"/>
      <c r="KH211" s="39"/>
      <c r="KI211" s="39"/>
      <c r="KJ211" s="39"/>
      <c r="KK211" s="39"/>
      <c r="KL211" s="39"/>
      <c r="KM211" s="39"/>
      <c r="KN211" s="39"/>
      <c r="KO211" s="39"/>
      <c r="KP211" s="39"/>
      <c r="KQ211" s="39"/>
      <c r="KR211" s="39"/>
      <c r="KS211" s="39"/>
      <c r="KT211" s="39"/>
      <c r="KU211" s="39"/>
    </row>
    <row r="212" spans="1:307" s="15" customFormat="1" x14ac:dyDescent="0.25">
      <c r="A212" s="74">
        <v>206</v>
      </c>
      <c r="B212" s="27" t="s">
        <v>209</v>
      </c>
      <c r="C212" s="122" t="s">
        <v>935</v>
      </c>
      <c r="D212" s="27" t="s">
        <v>155</v>
      </c>
      <c r="E212" s="27" t="s">
        <v>200</v>
      </c>
      <c r="F212" s="28" t="s">
        <v>938</v>
      </c>
      <c r="G212" s="29">
        <v>28350</v>
      </c>
      <c r="H212" s="30">
        <v>0</v>
      </c>
      <c r="I212" s="31">
        <v>25</v>
      </c>
      <c r="J212" s="90">
        <v>813.65</v>
      </c>
      <c r="K212" s="92">
        <f t="shared" si="30"/>
        <v>2012.85</v>
      </c>
      <c r="L212" s="46">
        <f t="shared" si="31"/>
        <v>311.85000000000002</v>
      </c>
      <c r="M212" s="45">
        <v>861.84</v>
      </c>
      <c r="N212" s="31">
        <f t="shared" si="32"/>
        <v>2010.0150000000001</v>
      </c>
      <c r="O212" s="31"/>
      <c r="P212" s="31">
        <f t="shared" si="33"/>
        <v>1675.49</v>
      </c>
      <c r="Q212" s="31">
        <f t="shared" si="26"/>
        <v>1700.49</v>
      </c>
      <c r="R212" s="31">
        <f t="shared" si="28"/>
        <v>4334.7150000000001</v>
      </c>
      <c r="S212" s="31">
        <f t="shared" si="29"/>
        <v>26649.51</v>
      </c>
      <c r="T212" s="47" t="s">
        <v>45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  <c r="IV212" s="39"/>
      <c r="IW212" s="39"/>
      <c r="IX212" s="39"/>
      <c r="IY212" s="39"/>
      <c r="IZ212" s="39"/>
      <c r="JA212" s="39"/>
      <c r="JB212" s="39"/>
      <c r="JC212" s="39"/>
      <c r="JD212" s="39"/>
      <c r="JE212" s="39"/>
      <c r="JF212" s="39"/>
      <c r="JG212" s="39"/>
      <c r="JH212" s="39"/>
      <c r="JI212" s="39"/>
      <c r="JJ212" s="39"/>
      <c r="JK212" s="39"/>
      <c r="JL212" s="39"/>
      <c r="JM212" s="39"/>
      <c r="JN212" s="39"/>
      <c r="JO212" s="39"/>
      <c r="JP212" s="39"/>
      <c r="JQ212" s="39"/>
      <c r="JR212" s="39"/>
      <c r="JS212" s="39"/>
      <c r="JT212" s="39"/>
      <c r="JU212" s="39"/>
      <c r="JV212" s="39"/>
      <c r="JW212" s="39"/>
      <c r="JX212" s="39"/>
      <c r="JY212" s="39"/>
      <c r="JZ212" s="39"/>
      <c r="KA212" s="39"/>
      <c r="KB212" s="39"/>
      <c r="KC212" s="39"/>
      <c r="KD212" s="39"/>
      <c r="KE212" s="39"/>
      <c r="KF212" s="39"/>
      <c r="KG212" s="39"/>
      <c r="KH212" s="39"/>
      <c r="KI212" s="39"/>
      <c r="KJ212" s="39"/>
      <c r="KK212" s="39"/>
      <c r="KL212" s="39"/>
      <c r="KM212" s="39"/>
      <c r="KN212" s="39"/>
      <c r="KO212" s="39"/>
      <c r="KP212" s="39"/>
      <c r="KQ212" s="39"/>
      <c r="KR212" s="39"/>
      <c r="KS212" s="39"/>
      <c r="KT212" s="39"/>
      <c r="KU212" s="39"/>
    </row>
    <row r="213" spans="1:307" s="15" customFormat="1" x14ac:dyDescent="0.25">
      <c r="A213" s="74">
        <v>207</v>
      </c>
      <c r="B213" s="27" t="s">
        <v>208</v>
      </c>
      <c r="C213" s="122" t="s">
        <v>935</v>
      </c>
      <c r="D213" s="27" t="s">
        <v>155</v>
      </c>
      <c r="E213" s="27" t="s">
        <v>210</v>
      </c>
      <c r="F213" s="28" t="s">
        <v>943</v>
      </c>
      <c r="G213" s="29">
        <v>16000</v>
      </c>
      <c r="H213" s="30">
        <v>0</v>
      </c>
      <c r="I213" s="31">
        <v>25</v>
      </c>
      <c r="J213" s="90">
        <v>459.2</v>
      </c>
      <c r="K213" s="92">
        <f t="shared" si="30"/>
        <v>1136</v>
      </c>
      <c r="L213" s="46">
        <f t="shared" si="31"/>
        <v>176.00000000000003</v>
      </c>
      <c r="M213" s="45">
        <v>486.4</v>
      </c>
      <c r="N213" s="31">
        <f t="shared" si="32"/>
        <v>1134.4000000000001</v>
      </c>
      <c r="O213" s="31"/>
      <c r="P213" s="31">
        <f t="shared" si="33"/>
        <v>945.59999999999991</v>
      </c>
      <c r="Q213" s="31">
        <f t="shared" si="26"/>
        <v>970.59999999999991</v>
      </c>
      <c r="R213" s="31">
        <f t="shared" si="28"/>
        <v>2446.4</v>
      </c>
      <c r="S213" s="31">
        <f t="shared" si="29"/>
        <v>15029.4</v>
      </c>
      <c r="T213" s="47" t="s">
        <v>45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  <c r="IV213" s="39"/>
      <c r="IW213" s="39"/>
      <c r="IX213" s="39"/>
      <c r="IY213" s="39"/>
      <c r="IZ213" s="39"/>
      <c r="JA213" s="39"/>
      <c r="JB213" s="39"/>
      <c r="JC213" s="39"/>
      <c r="JD213" s="39"/>
      <c r="JE213" s="39"/>
      <c r="JF213" s="39"/>
      <c r="JG213" s="39"/>
      <c r="JH213" s="39"/>
      <c r="JI213" s="39"/>
      <c r="JJ213" s="39"/>
      <c r="JK213" s="39"/>
      <c r="JL213" s="39"/>
      <c r="JM213" s="39"/>
      <c r="JN213" s="39"/>
      <c r="JO213" s="39"/>
      <c r="JP213" s="39"/>
      <c r="JQ213" s="39"/>
      <c r="JR213" s="39"/>
      <c r="JS213" s="39"/>
      <c r="JT213" s="39"/>
      <c r="JU213" s="39"/>
      <c r="JV213" s="39"/>
      <c r="JW213" s="39"/>
      <c r="JX213" s="39"/>
      <c r="JY213" s="39"/>
      <c r="JZ213" s="39"/>
      <c r="KA213" s="39"/>
      <c r="KB213" s="39"/>
      <c r="KC213" s="39"/>
      <c r="KD213" s="39"/>
      <c r="KE213" s="39"/>
      <c r="KF213" s="39"/>
      <c r="KG213" s="39"/>
      <c r="KH213" s="39"/>
      <c r="KI213" s="39"/>
      <c r="KJ213" s="39"/>
      <c r="KK213" s="39"/>
      <c r="KL213" s="39"/>
      <c r="KM213" s="39"/>
      <c r="KN213" s="39"/>
      <c r="KO213" s="39"/>
      <c r="KP213" s="39"/>
      <c r="KQ213" s="39"/>
      <c r="KR213" s="39"/>
      <c r="KS213" s="39"/>
      <c r="KT213" s="39"/>
      <c r="KU213" s="39"/>
    </row>
    <row r="214" spans="1:307" s="15" customFormat="1" x14ac:dyDescent="0.25">
      <c r="A214" s="74">
        <v>208</v>
      </c>
      <c r="B214" s="27" t="s">
        <v>230</v>
      </c>
      <c r="C214" s="122" t="s">
        <v>935</v>
      </c>
      <c r="D214" s="27" t="s">
        <v>221</v>
      </c>
      <c r="E214" s="27" t="s">
        <v>233</v>
      </c>
      <c r="F214" s="28" t="s">
        <v>938</v>
      </c>
      <c r="G214" s="29">
        <v>25000</v>
      </c>
      <c r="H214" s="30">
        <v>0</v>
      </c>
      <c r="I214" s="31">
        <v>25</v>
      </c>
      <c r="J214" s="90">
        <v>717.5</v>
      </c>
      <c r="K214" s="92">
        <f t="shared" si="30"/>
        <v>1774.9999999999998</v>
      </c>
      <c r="L214" s="46">
        <f t="shared" si="31"/>
        <v>275</v>
      </c>
      <c r="M214" s="45">
        <v>760</v>
      </c>
      <c r="N214" s="31">
        <f t="shared" si="32"/>
        <v>1772.5000000000002</v>
      </c>
      <c r="O214" s="31"/>
      <c r="P214" s="31">
        <f t="shared" si="33"/>
        <v>1477.5</v>
      </c>
      <c r="Q214" s="31">
        <f t="shared" si="26"/>
        <v>1502.5</v>
      </c>
      <c r="R214" s="31">
        <f t="shared" si="28"/>
        <v>3822.5</v>
      </c>
      <c r="S214" s="31">
        <f t="shared" si="29"/>
        <v>23497.5</v>
      </c>
      <c r="T214" s="47" t="s">
        <v>45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  <c r="IV214" s="39"/>
      <c r="IW214" s="39"/>
      <c r="IX214" s="39"/>
      <c r="IY214" s="39"/>
      <c r="IZ214" s="39"/>
      <c r="JA214" s="39"/>
      <c r="JB214" s="39"/>
      <c r="JC214" s="39"/>
      <c r="JD214" s="39"/>
      <c r="JE214" s="39"/>
      <c r="JF214" s="39"/>
      <c r="JG214" s="39"/>
      <c r="JH214" s="39"/>
      <c r="JI214" s="39"/>
      <c r="JJ214" s="39"/>
      <c r="JK214" s="39"/>
      <c r="JL214" s="39"/>
      <c r="JM214" s="39"/>
      <c r="JN214" s="39"/>
      <c r="JO214" s="39"/>
      <c r="JP214" s="39"/>
      <c r="JQ214" s="39"/>
      <c r="JR214" s="39"/>
      <c r="JS214" s="39"/>
      <c r="JT214" s="39"/>
      <c r="JU214" s="39"/>
      <c r="JV214" s="39"/>
      <c r="JW214" s="39"/>
      <c r="JX214" s="39"/>
      <c r="JY214" s="39"/>
      <c r="JZ214" s="39"/>
      <c r="KA214" s="39"/>
      <c r="KB214" s="39"/>
      <c r="KC214" s="39"/>
      <c r="KD214" s="39"/>
      <c r="KE214" s="39"/>
      <c r="KF214" s="39"/>
      <c r="KG214" s="39"/>
      <c r="KH214" s="39"/>
      <c r="KI214" s="39"/>
      <c r="KJ214" s="39"/>
      <c r="KK214" s="39"/>
      <c r="KL214" s="39"/>
      <c r="KM214" s="39"/>
      <c r="KN214" s="39"/>
      <c r="KO214" s="39"/>
      <c r="KP214" s="39"/>
      <c r="KQ214" s="39"/>
      <c r="KR214" s="39"/>
      <c r="KS214" s="39"/>
      <c r="KT214" s="39"/>
      <c r="KU214" s="39"/>
    </row>
    <row r="215" spans="1:307" s="16" customFormat="1" ht="16.5" x14ac:dyDescent="0.25">
      <c r="A215" s="74">
        <v>209</v>
      </c>
      <c r="B215" s="33" t="s">
        <v>916</v>
      </c>
      <c r="C215" s="125" t="s">
        <v>934</v>
      </c>
      <c r="D215" s="27" t="s">
        <v>221</v>
      </c>
      <c r="E215" s="33" t="s">
        <v>70</v>
      </c>
      <c r="F215" s="34" t="s">
        <v>942</v>
      </c>
      <c r="G215" s="35">
        <v>30000</v>
      </c>
      <c r="H215" s="30">
        <v>0</v>
      </c>
      <c r="I215" s="31">
        <v>25</v>
      </c>
      <c r="J215" s="77">
        <v>861</v>
      </c>
      <c r="K215" s="92">
        <f t="shared" si="30"/>
        <v>2130</v>
      </c>
      <c r="L215" s="46">
        <f t="shared" si="31"/>
        <v>330.00000000000006</v>
      </c>
      <c r="M215" s="45">
        <v>912</v>
      </c>
      <c r="N215" s="31">
        <f t="shared" si="32"/>
        <v>2127</v>
      </c>
      <c r="O215" s="36"/>
      <c r="P215" s="31">
        <f t="shared" si="33"/>
        <v>1773</v>
      </c>
      <c r="Q215" s="31">
        <f t="shared" ref="Q215:Q278" si="34">+H215+I215+J215+M215+O215</f>
        <v>1798</v>
      </c>
      <c r="R215" s="31">
        <f t="shared" si="28"/>
        <v>4587</v>
      </c>
      <c r="S215" s="31">
        <f t="shared" si="29"/>
        <v>28202</v>
      </c>
      <c r="T215" s="47" t="s">
        <v>45</v>
      </c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9"/>
      <c r="CB215" s="159"/>
      <c r="CC215" s="159"/>
      <c r="CD215" s="159"/>
      <c r="CE215" s="159"/>
      <c r="CF215" s="159"/>
      <c r="CG215" s="159"/>
      <c r="CH215" s="159"/>
      <c r="CI215" s="159"/>
      <c r="CJ215" s="159"/>
      <c r="CK215" s="159"/>
      <c r="CL215" s="159"/>
      <c r="CM215" s="159"/>
      <c r="CN215" s="159"/>
      <c r="CO215" s="159"/>
      <c r="CP215" s="159"/>
      <c r="CQ215" s="159"/>
      <c r="CR215" s="159"/>
      <c r="CS215" s="159"/>
      <c r="CT215" s="159"/>
      <c r="CU215" s="159"/>
      <c r="CV215" s="159"/>
      <c r="CW215" s="159"/>
      <c r="CX215" s="159"/>
      <c r="CY215" s="159"/>
      <c r="CZ215" s="159"/>
      <c r="DA215" s="159"/>
      <c r="DB215" s="159"/>
      <c r="DC215" s="159"/>
      <c r="DD215" s="159"/>
      <c r="DE215" s="159"/>
      <c r="DF215" s="159"/>
      <c r="DG215" s="159"/>
      <c r="DH215" s="159"/>
      <c r="DI215" s="159"/>
      <c r="DJ215" s="159"/>
      <c r="DK215" s="159"/>
      <c r="DL215" s="159"/>
      <c r="DM215" s="159"/>
      <c r="DN215" s="159"/>
      <c r="DO215" s="159"/>
      <c r="DP215" s="159"/>
      <c r="DQ215" s="159"/>
      <c r="DR215" s="159"/>
      <c r="DS215" s="159"/>
      <c r="DT215" s="159"/>
      <c r="DU215" s="159"/>
      <c r="DV215" s="159"/>
      <c r="DW215" s="159"/>
      <c r="DX215" s="159"/>
      <c r="DY215" s="159"/>
      <c r="DZ215" s="159"/>
      <c r="EA215" s="159"/>
      <c r="EB215" s="159"/>
      <c r="EC215" s="159"/>
      <c r="ED215" s="159"/>
      <c r="EE215" s="159"/>
      <c r="EF215" s="159"/>
      <c r="EG215" s="159"/>
      <c r="EH215" s="159"/>
      <c r="EI215" s="159"/>
      <c r="EJ215" s="159"/>
      <c r="EK215" s="159"/>
      <c r="EL215" s="159"/>
      <c r="EM215" s="159"/>
      <c r="EN215" s="159"/>
      <c r="EO215" s="159"/>
      <c r="EP215" s="159"/>
      <c r="EQ215" s="159"/>
      <c r="ER215" s="159"/>
      <c r="ES215" s="159"/>
      <c r="ET215" s="159"/>
      <c r="EU215" s="159"/>
      <c r="EV215" s="159"/>
      <c r="EW215" s="159"/>
      <c r="EX215" s="159"/>
      <c r="EY215" s="159"/>
      <c r="EZ215" s="159"/>
      <c r="FA215" s="159"/>
      <c r="FB215" s="159"/>
      <c r="FC215" s="159"/>
      <c r="FD215" s="159"/>
      <c r="FE215" s="159"/>
      <c r="FF215" s="159"/>
      <c r="FG215" s="159"/>
      <c r="FH215" s="159"/>
      <c r="FI215" s="159"/>
      <c r="FJ215" s="159"/>
      <c r="FK215" s="159"/>
      <c r="FL215" s="159"/>
      <c r="FM215" s="159"/>
      <c r="FN215" s="159"/>
      <c r="FO215" s="159"/>
      <c r="FP215" s="159"/>
      <c r="FQ215" s="159"/>
      <c r="FR215" s="159"/>
      <c r="FS215" s="159"/>
      <c r="FT215" s="159"/>
      <c r="FU215" s="159"/>
      <c r="FV215" s="159"/>
      <c r="FW215" s="159"/>
      <c r="FX215" s="159"/>
      <c r="FY215" s="159"/>
      <c r="FZ215" s="159"/>
      <c r="GA215" s="159"/>
      <c r="GB215" s="159"/>
      <c r="GC215" s="159"/>
      <c r="GD215" s="159"/>
      <c r="GE215" s="159"/>
      <c r="GF215" s="159"/>
      <c r="GG215" s="159"/>
      <c r="GH215" s="159"/>
      <c r="GI215" s="159"/>
      <c r="GJ215" s="159"/>
      <c r="GK215" s="159"/>
      <c r="GL215" s="159"/>
      <c r="GM215" s="159"/>
      <c r="GN215" s="159"/>
      <c r="GO215" s="159"/>
      <c r="GP215" s="159"/>
      <c r="GQ215" s="159"/>
      <c r="GR215" s="159"/>
      <c r="GS215" s="159"/>
      <c r="GT215" s="159"/>
      <c r="GU215" s="159"/>
      <c r="GV215" s="159"/>
      <c r="GW215" s="159"/>
      <c r="GX215" s="159"/>
      <c r="GY215" s="159"/>
      <c r="GZ215" s="159"/>
      <c r="HA215" s="159"/>
      <c r="HB215" s="159"/>
      <c r="HC215" s="159"/>
      <c r="HD215" s="159"/>
      <c r="HE215" s="159"/>
      <c r="HF215" s="159"/>
      <c r="HG215" s="159"/>
      <c r="HH215" s="159"/>
      <c r="HI215" s="159"/>
      <c r="HJ215" s="159"/>
      <c r="HK215" s="159"/>
      <c r="HL215" s="159"/>
      <c r="HM215" s="159"/>
      <c r="HN215" s="159"/>
      <c r="HO215" s="159"/>
      <c r="HP215" s="159"/>
      <c r="HQ215" s="159"/>
      <c r="HR215" s="159"/>
      <c r="HS215" s="159"/>
      <c r="HT215" s="159"/>
      <c r="HU215" s="159"/>
      <c r="HV215" s="159"/>
      <c r="HW215" s="159"/>
      <c r="HX215" s="159"/>
      <c r="HY215" s="159"/>
      <c r="HZ215" s="159"/>
      <c r="IA215" s="159"/>
      <c r="IB215" s="159"/>
      <c r="IC215" s="159"/>
      <c r="ID215" s="159"/>
      <c r="IE215" s="159"/>
      <c r="IF215" s="159"/>
      <c r="IG215" s="159"/>
      <c r="IH215" s="159"/>
      <c r="II215" s="159"/>
      <c r="IJ215" s="159"/>
      <c r="IK215" s="159"/>
      <c r="IL215" s="159"/>
      <c r="IM215" s="159"/>
      <c r="IN215" s="159"/>
      <c r="IO215" s="159"/>
      <c r="IP215" s="159"/>
      <c r="IQ215" s="159"/>
      <c r="IR215" s="159"/>
      <c r="IS215" s="159"/>
      <c r="IT215" s="159"/>
      <c r="IU215" s="159"/>
      <c r="IV215" s="159"/>
      <c r="IW215" s="159"/>
      <c r="IX215" s="159"/>
      <c r="IY215" s="159"/>
      <c r="IZ215" s="159"/>
      <c r="JA215" s="159"/>
      <c r="JB215" s="159"/>
      <c r="JC215" s="159"/>
      <c r="JD215" s="159"/>
      <c r="JE215" s="159"/>
      <c r="JF215" s="159"/>
      <c r="JG215" s="159"/>
      <c r="JH215" s="159"/>
      <c r="JI215" s="159"/>
      <c r="JJ215" s="159"/>
      <c r="JK215" s="159"/>
      <c r="JL215" s="159"/>
      <c r="JM215" s="159"/>
      <c r="JN215" s="159"/>
      <c r="JO215" s="159"/>
      <c r="JP215" s="159"/>
      <c r="JQ215" s="159"/>
      <c r="JR215" s="159"/>
      <c r="JS215" s="159"/>
      <c r="JT215" s="159"/>
      <c r="JU215" s="159"/>
      <c r="JV215" s="159"/>
      <c r="JW215" s="159"/>
      <c r="JX215" s="159"/>
      <c r="JY215" s="159"/>
      <c r="JZ215" s="159"/>
      <c r="KA215" s="159"/>
      <c r="KB215" s="159"/>
      <c r="KC215" s="159"/>
      <c r="KD215" s="159"/>
      <c r="KE215" s="159"/>
      <c r="KF215" s="159"/>
      <c r="KG215" s="159"/>
      <c r="KH215" s="159"/>
      <c r="KI215" s="159"/>
      <c r="KJ215" s="159"/>
      <c r="KK215" s="159"/>
      <c r="KL215" s="159"/>
      <c r="KM215" s="159"/>
      <c r="KN215" s="159"/>
      <c r="KO215" s="159"/>
      <c r="KP215" s="159"/>
      <c r="KQ215" s="159"/>
      <c r="KR215" s="159"/>
      <c r="KS215" s="159"/>
      <c r="KT215" s="159"/>
      <c r="KU215" s="159"/>
    </row>
    <row r="216" spans="1:307" s="24" customFormat="1" x14ac:dyDescent="0.25">
      <c r="A216" s="74">
        <v>210</v>
      </c>
      <c r="B216" s="27" t="s">
        <v>914</v>
      </c>
      <c r="C216" s="122" t="s">
        <v>935</v>
      </c>
      <c r="D216" s="27" t="s">
        <v>221</v>
      </c>
      <c r="E216" s="27" t="s">
        <v>70</v>
      </c>
      <c r="F216" s="28" t="s">
        <v>938</v>
      </c>
      <c r="G216" s="29">
        <v>30000</v>
      </c>
      <c r="H216" s="30">
        <v>0</v>
      </c>
      <c r="I216" s="31">
        <v>25</v>
      </c>
      <c r="J216" s="90">
        <v>861</v>
      </c>
      <c r="K216" s="92">
        <f t="shared" si="30"/>
        <v>2130</v>
      </c>
      <c r="L216" s="46">
        <f t="shared" si="31"/>
        <v>330.00000000000006</v>
      </c>
      <c r="M216" s="46">
        <v>912</v>
      </c>
      <c r="N216" s="31">
        <f t="shared" si="32"/>
        <v>2127</v>
      </c>
      <c r="O216" s="31"/>
      <c r="P216" s="31">
        <f t="shared" si="33"/>
        <v>1773</v>
      </c>
      <c r="Q216" s="31">
        <f t="shared" si="34"/>
        <v>1798</v>
      </c>
      <c r="R216" s="31">
        <f>+K216+L216+N216</f>
        <v>4587</v>
      </c>
      <c r="S216" s="31">
        <v>17240.73</v>
      </c>
      <c r="T216" s="47" t="s">
        <v>45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  <c r="IP216" s="39"/>
      <c r="IQ216" s="39"/>
      <c r="IR216" s="39"/>
      <c r="IS216" s="39"/>
      <c r="IT216" s="39"/>
      <c r="IU216" s="39"/>
      <c r="IV216" s="39"/>
      <c r="IW216" s="39"/>
      <c r="IX216" s="39"/>
      <c r="IY216" s="39"/>
      <c r="IZ216" s="39"/>
      <c r="JA216" s="39"/>
      <c r="JB216" s="39"/>
      <c r="JC216" s="39"/>
      <c r="JD216" s="39"/>
      <c r="JE216" s="39"/>
      <c r="JF216" s="39"/>
      <c r="JG216" s="39"/>
      <c r="JH216" s="39"/>
      <c r="JI216" s="39"/>
      <c r="JJ216" s="39"/>
      <c r="JK216" s="39"/>
      <c r="JL216" s="39"/>
      <c r="JM216" s="39"/>
      <c r="JN216" s="39"/>
      <c r="JO216" s="39"/>
      <c r="JP216" s="39"/>
      <c r="JQ216" s="39"/>
      <c r="JR216" s="39"/>
      <c r="JS216" s="39"/>
      <c r="JT216" s="39"/>
      <c r="JU216" s="39"/>
      <c r="JV216" s="39"/>
      <c r="JW216" s="39"/>
      <c r="JX216" s="39"/>
      <c r="JY216" s="39"/>
      <c r="JZ216" s="39"/>
      <c r="KA216" s="39"/>
      <c r="KB216" s="39"/>
      <c r="KC216" s="39"/>
      <c r="KD216" s="39"/>
      <c r="KE216" s="39"/>
      <c r="KF216" s="39"/>
      <c r="KG216" s="39"/>
      <c r="KH216" s="39"/>
      <c r="KI216" s="39"/>
      <c r="KJ216" s="39"/>
      <c r="KK216" s="39"/>
      <c r="KL216" s="39"/>
      <c r="KM216" s="39"/>
      <c r="KN216" s="39"/>
      <c r="KO216" s="39"/>
      <c r="KP216" s="39"/>
      <c r="KQ216" s="39"/>
      <c r="KR216" s="39"/>
      <c r="KS216" s="39"/>
      <c r="KT216" s="39"/>
      <c r="KU216" s="39"/>
    </row>
    <row r="217" spans="1:307" s="15" customFormat="1" x14ac:dyDescent="0.25">
      <c r="A217" s="74">
        <v>211</v>
      </c>
      <c r="B217" s="27" t="s">
        <v>222</v>
      </c>
      <c r="C217" s="122" t="s">
        <v>935</v>
      </c>
      <c r="D217" s="27" t="s">
        <v>221</v>
      </c>
      <c r="E217" s="27" t="s">
        <v>232</v>
      </c>
      <c r="F217" s="28" t="s">
        <v>938</v>
      </c>
      <c r="G217" s="29">
        <v>24000</v>
      </c>
      <c r="H217" s="30">
        <v>0</v>
      </c>
      <c r="I217" s="31">
        <v>25</v>
      </c>
      <c r="J217" s="90">
        <v>688.8</v>
      </c>
      <c r="K217" s="92">
        <f t="shared" si="30"/>
        <v>1703.9999999999998</v>
      </c>
      <c r="L217" s="46">
        <f t="shared" si="31"/>
        <v>264</v>
      </c>
      <c r="M217" s="45">
        <v>729.6</v>
      </c>
      <c r="N217" s="31">
        <f t="shared" si="32"/>
        <v>1701.6000000000001</v>
      </c>
      <c r="O217" s="31"/>
      <c r="P217" s="31">
        <f t="shared" si="33"/>
        <v>1418.4</v>
      </c>
      <c r="Q217" s="31">
        <f t="shared" si="34"/>
        <v>1443.4</v>
      </c>
      <c r="R217" s="31">
        <f t="shared" si="28"/>
        <v>3669.6</v>
      </c>
      <c r="S217" s="31">
        <f t="shared" ref="S217:S248" si="35">+G217-Q217</f>
        <v>22556.6</v>
      </c>
      <c r="T217" s="47" t="s">
        <v>45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  <c r="IP217" s="39"/>
      <c r="IQ217" s="39"/>
      <c r="IR217" s="39"/>
      <c r="IS217" s="39"/>
      <c r="IT217" s="39"/>
      <c r="IU217" s="39"/>
      <c r="IV217" s="39"/>
      <c r="IW217" s="39"/>
      <c r="IX217" s="39"/>
      <c r="IY217" s="39"/>
      <c r="IZ217" s="39"/>
      <c r="JA217" s="39"/>
      <c r="JB217" s="39"/>
      <c r="JC217" s="39"/>
      <c r="JD217" s="39"/>
      <c r="JE217" s="39"/>
      <c r="JF217" s="39"/>
      <c r="JG217" s="39"/>
      <c r="JH217" s="39"/>
      <c r="JI217" s="39"/>
      <c r="JJ217" s="39"/>
      <c r="JK217" s="39"/>
      <c r="JL217" s="39"/>
      <c r="JM217" s="39"/>
      <c r="JN217" s="39"/>
      <c r="JO217" s="39"/>
      <c r="JP217" s="39"/>
      <c r="JQ217" s="39"/>
      <c r="JR217" s="39"/>
      <c r="JS217" s="39"/>
      <c r="JT217" s="39"/>
      <c r="JU217" s="39"/>
      <c r="JV217" s="39"/>
      <c r="JW217" s="39"/>
      <c r="JX217" s="39"/>
      <c r="JY217" s="39"/>
      <c r="JZ217" s="39"/>
      <c r="KA217" s="39"/>
      <c r="KB217" s="39"/>
      <c r="KC217" s="39"/>
      <c r="KD217" s="39"/>
      <c r="KE217" s="39"/>
      <c r="KF217" s="39"/>
      <c r="KG217" s="39"/>
      <c r="KH217" s="39"/>
      <c r="KI217" s="39"/>
      <c r="KJ217" s="39"/>
      <c r="KK217" s="39"/>
      <c r="KL217" s="39"/>
      <c r="KM217" s="39"/>
      <c r="KN217" s="39"/>
      <c r="KO217" s="39"/>
      <c r="KP217" s="39"/>
      <c r="KQ217" s="39"/>
      <c r="KR217" s="39"/>
      <c r="KS217" s="39"/>
      <c r="KT217" s="39"/>
      <c r="KU217" s="39"/>
    </row>
    <row r="218" spans="1:307" s="15" customFormat="1" x14ac:dyDescent="0.25">
      <c r="A218" s="74">
        <v>212</v>
      </c>
      <c r="B218" s="27" t="s">
        <v>912</v>
      </c>
      <c r="C218" s="122" t="s">
        <v>935</v>
      </c>
      <c r="D218" s="27" t="s">
        <v>221</v>
      </c>
      <c r="E218" s="27" t="s">
        <v>108</v>
      </c>
      <c r="F218" s="28" t="s">
        <v>938</v>
      </c>
      <c r="G218" s="29">
        <v>25000</v>
      </c>
      <c r="H218" s="30">
        <v>0</v>
      </c>
      <c r="I218" s="31">
        <v>25</v>
      </c>
      <c r="J218" s="90">
        <v>717.5</v>
      </c>
      <c r="K218" s="92">
        <f t="shared" si="30"/>
        <v>1774.9999999999998</v>
      </c>
      <c r="L218" s="46">
        <f t="shared" si="31"/>
        <v>275</v>
      </c>
      <c r="M218" s="45">
        <v>760</v>
      </c>
      <c r="N218" s="31">
        <f t="shared" si="32"/>
        <v>1772.5000000000002</v>
      </c>
      <c r="O218" s="31"/>
      <c r="P218" s="31">
        <f t="shared" si="33"/>
        <v>1477.5</v>
      </c>
      <c r="Q218" s="31">
        <f t="shared" si="34"/>
        <v>1502.5</v>
      </c>
      <c r="R218" s="31">
        <f t="shared" ref="R218:R281" si="36">+K218+L218+N218</f>
        <v>3822.5</v>
      </c>
      <c r="S218" s="31">
        <f t="shared" si="35"/>
        <v>23497.5</v>
      </c>
      <c r="T218" s="47" t="s">
        <v>45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  <c r="IO218" s="39"/>
      <c r="IP218" s="39"/>
      <c r="IQ218" s="39"/>
      <c r="IR218" s="39"/>
      <c r="IS218" s="39"/>
      <c r="IT218" s="39"/>
      <c r="IU218" s="39"/>
      <c r="IV218" s="39"/>
      <c r="IW218" s="39"/>
      <c r="IX218" s="39"/>
      <c r="IY218" s="39"/>
      <c r="IZ218" s="39"/>
      <c r="JA218" s="39"/>
      <c r="JB218" s="39"/>
      <c r="JC218" s="39"/>
      <c r="JD218" s="39"/>
      <c r="JE218" s="39"/>
      <c r="JF218" s="39"/>
      <c r="JG218" s="39"/>
      <c r="JH218" s="39"/>
      <c r="JI218" s="39"/>
      <c r="JJ218" s="39"/>
      <c r="JK218" s="39"/>
      <c r="JL218" s="39"/>
      <c r="JM218" s="39"/>
      <c r="JN218" s="39"/>
      <c r="JO218" s="39"/>
      <c r="JP218" s="39"/>
      <c r="JQ218" s="39"/>
      <c r="JR218" s="39"/>
      <c r="JS218" s="39"/>
      <c r="JT218" s="39"/>
      <c r="JU218" s="39"/>
      <c r="JV218" s="39"/>
      <c r="JW218" s="39"/>
      <c r="JX218" s="39"/>
      <c r="JY218" s="39"/>
      <c r="JZ218" s="39"/>
      <c r="KA218" s="39"/>
      <c r="KB218" s="39"/>
      <c r="KC218" s="39"/>
      <c r="KD218" s="39"/>
      <c r="KE218" s="39"/>
      <c r="KF218" s="39"/>
      <c r="KG218" s="39"/>
      <c r="KH218" s="39"/>
      <c r="KI218" s="39"/>
      <c r="KJ218" s="39"/>
      <c r="KK218" s="39"/>
      <c r="KL218" s="39"/>
      <c r="KM218" s="39"/>
      <c r="KN218" s="39"/>
      <c r="KO218" s="39"/>
      <c r="KP218" s="39"/>
      <c r="KQ218" s="39"/>
      <c r="KR218" s="39"/>
      <c r="KS218" s="39"/>
      <c r="KT218" s="39"/>
      <c r="KU218" s="39"/>
    </row>
    <row r="219" spans="1:307" s="15" customFormat="1" x14ac:dyDescent="0.25">
      <c r="A219" s="74">
        <v>213</v>
      </c>
      <c r="B219" s="27" t="s">
        <v>1029</v>
      </c>
      <c r="C219" s="122" t="s">
        <v>935</v>
      </c>
      <c r="D219" s="27" t="s">
        <v>221</v>
      </c>
      <c r="E219" s="27" t="s">
        <v>112</v>
      </c>
      <c r="F219" s="28" t="s">
        <v>938</v>
      </c>
      <c r="G219" s="29">
        <v>24000</v>
      </c>
      <c r="H219" s="30">
        <v>0</v>
      </c>
      <c r="I219" s="31">
        <v>25</v>
      </c>
      <c r="J219" s="90">
        <v>688.8</v>
      </c>
      <c r="K219" s="92">
        <f t="shared" si="30"/>
        <v>1703.9999999999998</v>
      </c>
      <c r="L219" s="46">
        <f t="shared" si="31"/>
        <v>264</v>
      </c>
      <c r="M219" s="45">
        <v>729.6</v>
      </c>
      <c r="N219" s="31">
        <f t="shared" si="32"/>
        <v>1701.6000000000001</v>
      </c>
      <c r="O219" s="31"/>
      <c r="P219" s="31">
        <f t="shared" si="33"/>
        <v>1418.4</v>
      </c>
      <c r="Q219" s="31">
        <f t="shared" si="34"/>
        <v>1443.4</v>
      </c>
      <c r="R219" s="31">
        <f t="shared" si="36"/>
        <v>3669.6</v>
      </c>
      <c r="S219" s="31">
        <f t="shared" si="35"/>
        <v>22556.6</v>
      </c>
      <c r="T219" s="47" t="s">
        <v>45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  <c r="IV219" s="39"/>
      <c r="IW219" s="39"/>
      <c r="IX219" s="39"/>
      <c r="IY219" s="39"/>
      <c r="IZ219" s="39"/>
      <c r="JA219" s="39"/>
      <c r="JB219" s="39"/>
      <c r="JC219" s="39"/>
      <c r="JD219" s="39"/>
      <c r="JE219" s="39"/>
      <c r="JF219" s="39"/>
      <c r="JG219" s="39"/>
      <c r="JH219" s="39"/>
      <c r="JI219" s="39"/>
      <c r="JJ219" s="39"/>
      <c r="JK219" s="39"/>
      <c r="JL219" s="39"/>
      <c r="JM219" s="39"/>
      <c r="JN219" s="39"/>
      <c r="JO219" s="39"/>
      <c r="JP219" s="39"/>
      <c r="JQ219" s="39"/>
      <c r="JR219" s="39"/>
      <c r="JS219" s="39"/>
      <c r="JT219" s="39"/>
      <c r="JU219" s="39"/>
      <c r="JV219" s="39"/>
      <c r="JW219" s="39"/>
      <c r="JX219" s="39"/>
      <c r="JY219" s="39"/>
      <c r="JZ219" s="39"/>
      <c r="KA219" s="39"/>
      <c r="KB219" s="39"/>
      <c r="KC219" s="39"/>
      <c r="KD219" s="39"/>
      <c r="KE219" s="39"/>
      <c r="KF219" s="39"/>
      <c r="KG219" s="39"/>
      <c r="KH219" s="39"/>
      <c r="KI219" s="39"/>
      <c r="KJ219" s="39"/>
      <c r="KK219" s="39"/>
      <c r="KL219" s="39"/>
      <c r="KM219" s="39"/>
      <c r="KN219" s="39"/>
      <c r="KO219" s="39"/>
      <c r="KP219" s="39"/>
      <c r="KQ219" s="39"/>
      <c r="KR219" s="39"/>
      <c r="KS219" s="39"/>
      <c r="KT219" s="39"/>
      <c r="KU219" s="39"/>
    </row>
    <row r="220" spans="1:307" s="15" customFormat="1" x14ac:dyDescent="0.25">
      <c r="A220" s="74">
        <v>214</v>
      </c>
      <c r="B220" s="27" t="s">
        <v>224</v>
      </c>
      <c r="C220" s="122" t="s">
        <v>935</v>
      </c>
      <c r="D220" s="27" t="s">
        <v>221</v>
      </c>
      <c r="E220" s="27" t="s">
        <v>42</v>
      </c>
      <c r="F220" s="28" t="s">
        <v>943</v>
      </c>
      <c r="G220" s="29">
        <v>24000</v>
      </c>
      <c r="H220" s="30">
        <v>0</v>
      </c>
      <c r="I220" s="31">
        <v>25</v>
      </c>
      <c r="J220" s="90">
        <v>688.8</v>
      </c>
      <c r="K220" s="92">
        <f t="shared" si="30"/>
        <v>1703.9999999999998</v>
      </c>
      <c r="L220" s="46">
        <f t="shared" si="31"/>
        <v>264</v>
      </c>
      <c r="M220" s="45">
        <v>729.6</v>
      </c>
      <c r="N220" s="31">
        <f t="shared" si="32"/>
        <v>1701.6000000000001</v>
      </c>
      <c r="O220" s="31"/>
      <c r="P220" s="31">
        <f t="shared" si="33"/>
        <v>1418.4</v>
      </c>
      <c r="Q220" s="31">
        <f t="shared" si="34"/>
        <v>1443.4</v>
      </c>
      <c r="R220" s="31">
        <f t="shared" si="36"/>
        <v>3669.6</v>
      </c>
      <c r="S220" s="31">
        <f t="shared" si="35"/>
        <v>22556.6</v>
      </c>
      <c r="T220" s="47" t="s">
        <v>45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  <c r="IW220" s="39"/>
      <c r="IX220" s="39"/>
      <c r="IY220" s="39"/>
      <c r="IZ220" s="39"/>
      <c r="JA220" s="39"/>
      <c r="JB220" s="39"/>
      <c r="JC220" s="39"/>
      <c r="JD220" s="39"/>
      <c r="JE220" s="39"/>
      <c r="JF220" s="39"/>
      <c r="JG220" s="39"/>
      <c r="JH220" s="39"/>
      <c r="JI220" s="39"/>
      <c r="JJ220" s="39"/>
      <c r="JK220" s="39"/>
      <c r="JL220" s="39"/>
      <c r="JM220" s="39"/>
      <c r="JN220" s="39"/>
      <c r="JO220" s="39"/>
      <c r="JP220" s="39"/>
      <c r="JQ220" s="39"/>
      <c r="JR220" s="39"/>
      <c r="JS220" s="39"/>
      <c r="JT220" s="39"/>
      <c r="JU220" s="39"/>
      <c r="JV220" s="39"/>
      <c r="JW220" s="39"/>
      <c r="JX220" s="39"/>
      <c r="JY220" s="39"/>
      <c r="JZ220" s="39"/>
      <c r="KA220" s="39"/>
      <c r="KB220" s="39"/>
      <c r="KC220" s="39"/>
      <c r="KD220" s="39"/>
      <c r="KE220" s="39"/>
      <c r="KF220" s="39"/>
      <c r="KG220" s="39"/>
      <c r="KH220" s="39"/>
      <c r="KI220" s="39"/>
      <c r="KJ220" s="39"/>
      <c r="KK220" s="39"/>
      <c r="KL220" s="39"/>
      <c r="KM220" s="39"/>
      <c r="KN220" s="39"/>
      <c r="KO220" s="39"/>
      <c r="KP220" s="39"/>
      <c r="KQ220" s="39"/>
      <c r="KR220" s="39"/>
      <c r="KS220" s="39"/>
      <c r="KT220" s="39"/>
      <c r="KU220" s="39"/>
    </row>
    <row r="221" spans="1:307" s="15" customFormat="1" x14ac:dyDescent="0.25">
      <c r="A221" s="74">
        <v>215</v>
      </c>
      <c r="B221" s="27" t="s">
        <v>228</v>
      </c>
      <c r="C221" s="122" t="s">
        <v>935</v>
      </c>
      <c r="D221" s="27" t="s">
        <v>221</v>
      </c>
      <c r="E221" s="27" t="s">
        <v>42</v>
      </c>
      <c r="F221" s="28" t="s">
        <v>938</v>
      </c>
      <c r="G221" s="29">
        <v>24000</v>
      </c>
      <c r="H221" s="30">
        <v>0</v>
      </c>
      <c r="I221" s="31">
        <v>25</v>
      </c>
      <c r="J221" s="90">
        <v>688.8</v>
      </c>
      <c r="K221" s="92">
        <f t="shared" si="30"/>
        <v>1703.9999999999998</v>
      </c>
      <c r="L221" s="46">
        <f t="shared" si="31"/>
        <v>264</v>
      </c>
      <c r="M221" s="45">
        <v>729.6</v>
      </c>
      <c r="N221" s="31">
        <f t="shared" si="32"/>
        <v>1701.6000000000001</v>
      </c>
      <c r="O221" s="31"/>
      <c r="P221" s="31">
        <f t="shared" si="33"/>
        <v>1418.4</v>
      </c>
      <c r="Q221" s="31">
        <f t="shared" si="34"/>
        <v>1443.4</v>
      </c>
      <c r="R221" s="31">
        <f t="shared" si="36"/>
        <v>3669.6</v>
      </c>
      <c r="S221" s="31">
        <f t="shared" si="35"/>
        <v>22556.6</v>
      </c>
      <c r="T221" s="47" t="s">
        <v>45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  <c r="IV221" s="39"/>
      <c r="IW221" s="39"/>
      <c r="IX221" s="39"/>
      <c r="IY221" s="39"/>
      <c r="IZ221" s="39"/>
      <c r="JA221" s="39"/>
      <c r="JB221" s="39"/>
      <c r="JC221" s="39"/>
      <c r="JD221" s="39"/>
      <c r="JE221" s="39"/>
      <c r="JF221" s="39"/>
      <c r="JG221" s="39"/>
      <c r="JH221" s="39"/>
      <c r="JI221" s="39"/>
      <c r="JJ221" s="39"/>
      <c r="JK221" s="39"/>
      <c r="JL221" s="39"/>
      <c r="JM221" s="39"/>
      <c r="JN221" s="39"/>
      <c r="JO221" s="39"/>
      <c r="JP221" s="39"/>
      <c r="JQ221" s="39"/>
      <c r="JR221" s="39"/>
      <c r="JS221" s="39"/>
      <c r="JT221" s="39"/>
      <c r="JU221" s="39"/>
      <c r="JV221" s="39"/>
      <c r="JW221" s="39"/>
      <c r="JX221" s="39"/>
      <c r="JY221" s="39"/>
      <c r="JZ221" s="39"/>
      <c r="KA221" s="39"/>
      <c r="KB221" s="39"/>
      <c r="KC221" s="39"/>
      <c r="KD221" s="39"/>
      <c r="KE221" s="39"/>
      <c r="KF221" s="39"/>
      <c r="KG221" s="39"/>
      <c r="KH221" s="39"/>
      <c r="KI221" s="39"/>
      <c r="KJ221" s="39"/>
      <c r="KK221" s="39"/>
      <c r="KL221" s="39"/>
      <c r="KM221" s="39"/>
      <c r="KN221" s="39"/>
      <c r="KO221" s="39"/>
      <c r="KP221" s="39"/>
      <c r="KQ221" s="39"/>
      <c r="KR221" s="39"/>
      <c r="KS221" s="39"/>
      <c r="KT221" s="39"/>
      <c r="KU221" s="39"/>
    </row>
    <row r="222" spans="1:307" s="15" customFormat="1" x14ac:dyDescent="0.25">
      <c r="A222" s="74">
        <v>216</v>
      </c>
      <c r="B222" s="27" t="s">
        <v>97</v>
      </c>
      <c r="C222" s="122" t="s">
        <v>935</v>
      </c>
      <c r="D222" s="27" t="s">
        <v>221</v>
      </c>
      <c r="E222" s="27" t="s">
        <v>112</v>
      </c>
      <c r="F222" s="28" t="s">
        <v>938</v>
      </c>
      <c r="G222" s="29">
        <v>25200</v>
      </c>
      <c r="H222" s="30">
        <v>0</v>
      </c>
      <c r="I222" s="31">
        <v>25</v>
      </c>
      <c r="J222" s="90">
        <v>723.24</v>
      </c>
      <c r="K222" s="92">
        <f t="shared" si="30"/>
        <v>1789.1999999999998</v>
      </c>
      <c r="L222" s="46">
        <f t="shared" si="31"/>
        <v>277.20000000000005</v>
      </c>
      <c r="M222" s="45">
        <v>766.08</v>
      </c>
      <c r="N222" s="31">
        <f t="shared" si="32"/>
        <v>1786.68</v>
      </c>
      <c r="O222" s="31"/>
      <c r="P222" s="31">
        <f t="shared" si="33"/>
        <v>1489.3200000000002</v>
      </c>
      <c r="Q222" s="31">
        <f t="shared" si="34"/>
        <v>1514.3200000000002</v>
      </c>
      <c r="R222" s="31">
        <f t="shared" si="36"/>
        <v>3853.08</v>
      </c>
      <c r="S222" s="31">
        <f t="shared" si="35"/>
        <v>23685.68</v>
      </c>
      <c r="T222" s="47" t="s">
        <v>45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/>
      <c r="HN222" s="39"/>
      <c r="HO222" s="39"/>
      <c r="HP222" s="39"/>
      <c r="HQ222" s="39"/>
      <c r="HR222" s="39"/>
      <c r="HS222" s="39"/>
      <c r="HT222" s="39"/>
      <c r="HU222" s="39"/>
      <c r="HV222" s="39"/>
      <c r="HW222" s="39"/>
      <c r="HX222" s="39"/>
      <c r="HY222" s="39"/>
      <c r="HZ222" s="39"/>
      <c r="IA222" s="39"/>
      <c r="IB222" s="39"/>
      <c r="IC222" s="39"/>
      <c r="ID222" s="39"/>
      <c r="IE222" s="39"/>
      <c r="IF222" s="39"/>
      <c r="IG222" s="39"/>
      <c r="IH222" s="39"/>
      <c r="II222" s="39"/>
      <c r="IJ222" s="39"/>
      <c r="IK222" s="39"/>
      <c r="IL222" s="39"/>
      <c r="IM222" s="39"/>
      <c r="IN222" s="39"/>
      <c r="IO222" s="39"/>
      <c r="IP222" s="39"/>
      <c r="IQ222" s="39"/>
      <c r="IR222" s="39"/>
      <c r="IS222" s="39"/>
      <c r="IT222" s="39"/>
      <c r="IU222" s="39"/>
      <c r="IV222" s="39"/>
      <c r="IW222" s="39"/>
      <c r="IX222" s="39"/>
      <c r="IY222" s="39"/>
      <c r="IZ222" s="39"/>
      <c r="JA222" s="39"/>
      <c r="JB222" s="39"/>
      <c r="JC222" s="39"/>
      <c r="JD222" s="39"/>
      <c r="JE222" s="39"/>
      <c r="JF222" s="39"/>
      <c r="JG222" s="39"/>
      <c r="JH222" s="39"/>
      <c r="JI222" s="39"/>
      <c r="JJ222" s="39"/>
      <c r="JK222" s="39"/>
      <c r="JL222" s="39"/>
      <c r="JM222" s="39"/>
      <c r="JN222" s="39"/>
      <c r="JO222" s="39"/>
      <c r="JP222" s="39"/>
      <c r="JQ222" s="39"/>
      <c r="JR222" s="39"/>
      <c r="JS222" s="39"/>
      <c r="JT222" s="39"/>
      <c r="JU222" s="39"/>
      <c r="JV222" s="39"/>
      <c r="JW222" s="39"/>
      <c r="JX222" s="39"/>
      <c r="JY222" s="39"/>
      <c r="JZ222" s="39"/>
      <c r="KA222" s="39"/>
      <c r="KB222" s="39"/>
      <c r="KC222" s="39"/>
      <c r="KD222" s="39"/>
      <c r="KE222" s="39"/>
      <c r="KF222" s="39"/>
      <c r="KG222" s="39"/>
      <c r="KH222" s="39"/>
      <c r="KI222" s="39"/>
      <c r="KJ222" s="39"/>
      <c r="KK222" s="39"/>
      <c r="KL222" s="39"/>
      <c r="KM222" s="39"/>
      <c r="KN222" s="39"/>
      <c r="KO222" s="39"/>
      <c r="KP222" s="39"/>
      <c r="KQ222" s="39"/>
      <c r="KR222" s="39"/>
      <c r="KS222" s="39"/>
      <c r="KT222" s="39"/>
      <c r="KU222" s="39"/>
    </row>
    <row r="223" spans="1:307" s="15" customFormat="1" x14ac:dyDescent="0.25">
      <c r="A223" s="74">
        <v>217</v>
      </c>
      <c r="B223" s="27" t="s">
        <v>35</v>
      </c>
      <c r="C223" s="122" t="s">
        <v>935</v>
      </c>
      <c r="D223" s="27" t="s">
        <v>221</v>
      </c>
      <c r="E223" s="27" t="s">
        <v>42</v>
      </c>
      <c r="F223" s="28" t="s">
        <v>943</v>
      </c>
      <c r="G223" s="29">
        <v>24000</v>
      </c>
      <c r="H223" s="30">
        <v>0</v>
      </c>
      <c r="I223" s="31">
        <v>25</v>
      </c>
      <c r="J223" s="90">
        <v>688.8</v>
      </c>
      <c r="K223" s="92">
        <f t="shared" si="30"/>
        <v>1703.9999999999998</v>
      </c>
      <c r="L223" s="46">
        <f t="shared" si="31"/>
        <v>264</v>
      </c>
      <c r="M223" s="45">
        <v>729.6</v>
      </c>
      <c r="N223" s="31">
        <f t="shared" si="32"/>
        <v>1701.6000000000001</v>
      </c>
      <c r="O223" s="31"/>
      <c r="P223" s="31">
        <f t="shared" si="33"/>
        <v>1418.4</v>
      </c>
      <c r="Q223" s="31">
        <f t="shared" si="34"/>
        <v>1443.4</v>
      </c>
      <c r="R223" s="31">
        <f t="shared" si="36"/>
        <v>3669.6</v>
      </c>
      <c r="S223" s="31">
        <f t="shared" si="35"/>
        <v>22556.6</v>
      </c>
      <c r="T223" s="47" t="s">
        <v>45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 s="39"/>
      <c r="IL223" s="39"/>
      <c r="IM223" s="39"/>
      <c r="IN223" s="39"/>
      <c r="IO223" s="39"/>
      <c r="IP223" s="39"/>
      <c r="IQ223" s="39"/>
      <c r="IR223" s="39"/>
      <c r="IS223" s="39"/>
      <c r="IT223" s="39"/>
      <c r="IU223" s="39"/>
      <c r="IV223" s="39"/>
      <c r="IW223" s="39"/>
      <c r="IX223" s="39"/>
      <c r="IY223" s="39"/>
      <c r="IZ223" s="39"/>
      <c r="JA223" s="39"/>
      <c r="JB223" s="39"/>
      <c r="JC223" s="39"/>
      <c r="JD223" s="39"/>
      <c r="JE223" s="39"/>
      <c r="JF223" s="39"/>
      <c r="JG223" s="39"/>
      <c r="JH223" s="39"/>
      <c r="JI223" s="39"/>
      <c r="JJ223" s="39"/>
      <c r="JK223" s="39"/>
      <c r="JL223" s="39"/>
      <c r="JM223" s="39"/>
      <c r="JN223" s="39"/>
      <c r="JO223" s="39"/>
      <c r="JP223" s="39"/>
      <c r="JQ223" s="39"/>
      <c r="JR223" s="39"/>
      <c r="JS223" s="39"/>
      <c r="JT223" s="39"/>
      <c r="JU223" s="39"/>
      <c r="JV223" s="39"/>
      <c r="JW223" s="39"/>
      <c r="JX223" s="39"/>
      <c r="JY223" s="39"/>
      <c r="JZ223" s="39"/>
      <c r="KA223" s="39"/>
      <c r="KB223" s="39"/>
      <c r="KC223" s="39"/>
      <c r="KD223" s="39"/>
      <c r="KE223" s="39"/>
      <c r="KF223" s="39"/>
      <c r="KG223" s="39"/>
      <c r="KH223" s="39"/>
      <c r="KI223" s="39"/>
      <c r="KJ223" s="39"/>
      <c r="KK223" s="39"/>
      <c r="KL223" s="39"/>
      <c r="KM223" s="39"/>
      <c r="KN223" s="39"/>
      <c r="KO223" s="39"/>
      <c r="KP223" s="39"/>
      <c r="KQ223" s="39"/>
      <c r="KR223" s="39"/>
      <c r="KS223" s="39"/>
      <c r="KT223" s="39"/>
      <c r="KU223" s="39"/>
    </row>
    <row r="224" spans="1:307" s="15" customFormat="1" x14ac:dyDescent="0.25">
      <c r="A224" s="74">
        <v>218</v>
      </c>
      <c r="B224" s="27" t="s">
        <v>913</v>
      </c>
      <c r="C224" s="122" t="s">
        <v>935</v>
      </c>
      <c r="D224" s="27" t="s">
        <v>221</v>
      </c>
      <c r="E224" s="27" t="s">
        <v>42</v>
      </c>
      <c r="F224" s="28" t="s">
        <v>938</v>
      </c>
      <c r="G224" s="29">
        <v>24000</v>
      </c>
      <c r="H224" s="30">
        <v>0</v>
      </c>
      <c r="I224" s="31">
        <v>25</v>
      </c>
      <c r="J224" s="90">
        <v>688.8</v>
      </c>
      <c r="K224" s="92">
        <f t="shared" si="30"/>
        <v>1703.9999999999998</v>
      </c>
      <c r="L224" s="46">
        <f t="shared" si="31"/>
        <v>264</v>
      </c>
      <c r="M224" s="46">
        <v>729.6</v>
      </c>
      <c r="N224" s="31">
        <f t="shared" si="32"/>
        <v>1701.6000000000001</v>
      </c>
      <c r="O224" s="31"/>
      <c r="P224" s="31">
        <f t="shared" si="33"/>
        <v>1418.4</v>
      </c>
      <c r="Q224" s="31">
        <f t="shared" si="34"/>
        <v>1443.4</v>
      </c>
      <c r="R224" s="31">
        <f t="shared" si="36"/>
        <v>3669.6</v>
      </c>
      <c r="S224" s="31">
        <f t="shared" si="35"/>
        <v>22556.6</v>
      </c>
      <c r="T224" s="47" t="s">
        <v>45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  <c r="IV224" s="39"/>
      <c r="IW224" s="39"/>
      <c r="IX224" s="39"/>
      <c r="IY224" s="39"/>
      <c r="IZ224" s="39"/>
      <c r="JA224" s="39"/>
      <c r="JB224" s="39"/>
      <c r="JC224" s="39"/>
      <c r="JD224" s="39"/>
      <c r="JE224" s="39"/>
      <c r="JF224" s="39"/>
      <c r="JG224" s="39"/>
      <c r="JH224" s="39"/>
      <c r="JI224" s="39"/>
      <c r="JJ224" s="39"/>
      <c r="JK224" s="39"/>
      <c r="JL224" s="39"/>
      <c r="JM224" s="39"/>
      <c r="JN224" s="39"/>
      <c r="JO224" s="39"/>
      <c r="JP224" s="39"/>
      <c r="JQ224" s="39"/>
      <c r="JR224" s="39"/>
      <c r="JS224" s="39"/>
      <c r="JT224" s="39"/>
      <c r="JU224" s="39"/>
      <c r="JV224" s="39"/>
      <c r="JW224" s="39"/>
      <c r="JX224" s="39"/>
      <c r="JY224" s="39"/>
      <c r="JZ224" s="39"/>
      <c r="KA224" s="39"/>
      <c r="KB224" s="39"/>
      <c r="KC224" s="39"/>
      <c r="KD224" s="39"/>
      <c r="KE224" s="39"/>
      <c r="KF224" s="39"/>
      <c r="KG224" s="39"/>
      <c r="KH224" s="39"/>
      <c r="KI224" s="39"/>
      <c r="KJ224" s="39"/>
      <c r="KK224" s="39"/>
      <c r="KL224" s="39"/>
      <c r="KM224" s="39"/>
      <c r="KN224" s="39"/>
      <c r="KO224" s="39"/>
      <c r="KP224" s="39"/>
      <c r="KQ224" s="39"/>
      <c r="KR224" s="39"/>
      <c r="KS224" s="39"/>
      <c r="KT224" s="39"/>
      <c r="KU224" s="39"/>
    </row>
    <row r="225" spans="1:307" s="15" customFormat="1" x14ac:dyDescent="0.25">
      <c r="A225" s="74">
        <v>219</v>
      </c>
      <c r="B225" s="27" t="s">
        <v>915</v>
      </c>
      <c r="C225" s="122" t="s">
        <v>935</v>
      </c>
      <c r="D225" s="27" t="s">
        <v>221</v>
      </c>
      <c r="E225" s="27" t="s">
        <v>42</v>
      </c>
      <c r="F225" s="28" t="s">
        <v>938</v>
      </c>
      <c r="G225" s="29">
        <v>24000</v>
      </c>
      <c r="H225" s="30">
        <v>0</v>
      </c>
      <c r="I225" s="31">
        <v>25</v>
      </c>
      <c r="J225" s="90">
        <v>688.8</v>
      </c>
      <c r="K225" s="92">
        <f t="shared" si="30"/>
        <v>1703.9999999999998</v>
      </c>
      <c r="L225" s="46">
        <f t="shared" si="31"/>
        <v>264</v>
      </c>
      <c r="M225" s="46">
        <v>729.6</v>
      </c>
      <c r="N225" s="31">
        <f t="shared" si="32"/>
        <v>1701.6000000000001</v>
      </c>
      <c r="O225" s="31"/>
      <c r="P225" s="31">
        <f t="shared" si="33"/>
        <v>1418.4</v>
      </c>
      <c r="Q225" s="31">
        <f t="shared" si="34"/>
        <v>1443.4</v>
      </c>
      <c r="R225" s="31">
        <f t="shared" si="36"/>
        <v>3669.6</v>
      </c>
      <c r="S225" s="31">
        <f t="shared" si="35"/>
        <v>22556.6</v>
      </c>
      <c r="T225" s="47" t="s">
        <v>45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 s="39"/>
      <c r="IL225" s="39"/>
      <c r="IM225" s="39"/>
      <c r="IN225" s="39"/>
      <c r="IO225" s="39"/>
      <c r="IP225" s="39"/>
      <c r="IQ225" s="39"/>
      <c r="IR225" s="39"/>
      <c r="IS225" s="39"/>
      <c r="IT225" s="39"/>
      <c r="IU225" s="39"/>
      <c r="IV225" s="39"/>
      <c r="IW225" s="39"/>
      <c r="IX225" s="39"/>
      <c r="IY225" s="39"/>
      <c r="IZ225" s="39"/>
      <c r="JA225" s="39"/>
      <c r="JB225" s="39"/>
      <c r="JC225" s="39"/>
      <c r="JD225" s="39"/>
      <c r="JE225" s="39"/>
      <c r="JF225" s="39"/>
      <c r="JG225" s="39"/>
      <c r="JH225" s="39"/>
      <c r="JI225" s="39"/>
      <c r="JJ225" s="39"/>
      <c r="JK225" s="39"/>
      <c r="JL225" s="39"/>
      <c r="JM225" s="39"/>
      <c r="JN225" s="39"/>
      <c r="JO225" s="39"/>
      <c r="JP225" s="39"/>
      <c r="JQ225" s="39"/>
      <c r="JR225" s="39"/>
      <c r="JS225" s="39"/>
      <c r="JT225" s="39"/>
      <c r="JU225" s="39"/>
      <c r="JV225" s="39"/>
      <c r="JW225" s="39"/>
      <c r="JX225" s="39"/>
      <c r="JY225" s="39"/>
      <c r="JZ225" s="39"/>
      <c r="KA225" s="39"/>
      <c r="KB225" s="39"/>
      <c r="KC225" s="39"/>
      <c r="KD225" s="39"/>
      <c r="KE225" s="39"/>
      <c r="KF225" s="39"/>
      <c r="KG225" s="39"/>
      <c r="KH225" s="39"/>
      <c r="KI225" s="39"/>
      <c r="KJ225" s="39"/>
      <c r="KK225" s="39"/>
      <c r="KL225" s="39"/>
      <c r="KM225" s="39"/>
      <c r="KN225" s="39"/>
      <c r="KO225" s="39"/>
      <c r="KP225" s="39"/>
      <c r="KQ225" s="39"/>
      <c r="KR225" s="39"/>
      <c r="KS225" s="39"/>
      <c r="KT225" s="39"/>
      <c r="KU225" s="39"/>
    </row>
    <row r="226" spans="1:307" s="15" customFormat="1" x14ac:dyDescent="0.25">
      <c r="A226" s="74">
        <v>220</v>
      </c>
      <c r="B226" s="27" t="s">
        <v>925</v>
      </c>
      <c r="C226" s="122" t="s">
        <v>935</v>
      </c>
      <c r="D226" s="27" t="s">
        <v>221</v>
      </c>
      <c r="E226" s="27" t="s">
        <v>42</v>
      </c>
      <c r="F226" s="28" t="s">
        <v>938</v>
      </c>
      <c r="G226" s="29">
        <v>24000</v>
      </c>
      <c r="H226" s="30">
        <v>0</v>
      </c>
      <c r="I226" s="31">
        <v>25</v>
      </c>
      <c r="J226" s="90">
        <v>688.8</v>
      </c>
      <c r="K226" s="92">
        <f t="shared" si="30"/>
        <v>1703.9999999999998</v>
      </c>
      <c r="L226" s="46">
        <f t="shared" si="31"/>
        <v>264</v>
      </c>
      <c r="M226" s="46">
        <v>729.6</v>
      </c>
      <c r="N226" s="31">
        <f t="shared" si="32"/>
        <v>1701.6000000000001</v>
      </c>
      <c r="O226" s="31"/>
      <c r="P226" s="31">
        <f t="shared" si="33"/>
        <v>1418.4</v>
      </c>
      <c r="Q226" s="31">
        <f t="shared" si="34"/>
        <v>1443.4</v>
      </c>
      <c r="R226" s="31">
        <f t="shared" si="36"/>
        <v>3669.6</v>
      </c>
      <c r="S226" s="31">
        <f t="shared" si="35"/>
        <v>22556.6</v>
      </c>
      <c r="T226" s="47" t="s">
        <v>45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 s="39"/>
      <c r="IL226" s="39"/>
      <c r="IM226" s="39"/>
      <c r="IN226" s="39"/>
      <c r="IO226" s="39"/>
      <c r="IP226" s="39"/>
      <c r="IQ226" s="39"/>
      <c r="IR226" s="39"/>
      <c r="IS226" s="39"/>
      <c r="IT226" s="39"/>
      <c r="IU226" s="39"/>
      <c r="IV226" s="39"/>
      <c r="IW226" s="39"/>
      <c r="IX226" s="39"/>
      <c r="IY226" s="39"/>
      <c r="IZ226" s="39"/>
      <c r="JA226" s="39"/>
      <c r="JB226" s="39"/>
      <c r="JC226" s="39"/>
      <c r="JD226" s="39"/>
      <c r="JE226" s="39"/>
      <c r="JF226" s="39"/>
      <c r="JG226" s="39"/>
      <c r="JH226" s="39"/>
      <c r="JI226" s="39"/>
      <c r="JJ226" s="39"/>
      <c r="JK226" s="39"/>
      <c r="JL226" s="39"/>
      <c r="JM226" s="39"/>
      <c r="JN226" s="39"/>
      <c r="JO226" s="39"/>
      <c r="JP226" s="39"/>
      <c r="JQ226" s="39"/>
      <c r="JR226" s="39"/>
      <c r="JS226" s="39"/>
      <c r="JT226" s="39"/>
      <c r="JU226" s="39"/>
      <c r="JV226" s="39"/>
      <c r="JW226" s="39"/>
      <c r="JX226" s="39"/>
      <c r="JY226" s="39"/>
      <c r="JZ226" s="39"/>
      <c r="KA226" s="39"/>
      <c r="KB226" s="39"/>
      <c r="KC226" s="39"/>
      <c r="KD226" s="39"/>
      <c r="KE226" s="39"/>
      <c r="KF226" s="39"/>
      <c r="KG226" s="39"/>
      <c r="KH226" s="39"/>
      <c r="KI226" s="39"/>
      <c r="KJ226" s="39"/>
      <c r="KK226" s="39"/>
      <c r="KL226" s="39"/>
      <c r="KM226" s="39"/>
      <c r="KN226" s="39"/>
      <c r="KO226" s="39"/>
      <c r="KP226" s="39"/>
      <c r="KQ226" s="39"/>
      <c r="KR226" s="39"/>
      <c r="KS226" s="39"/>
      <c r="KT226" s="39"/>
      <c r="KU226" s="39"/>
    </row>
    <row r="227" spans="1:307" s="15" customFormat="1" x14ac:dyDescent="0.25">
      <c r="A227" s="74">
        <v>221</v>
      </c>
      <c r="B227" s="27" t="s">
        <v>1149</v>
      </c>
      <c r="C227" s="122" t="s">
        <v>935</v>
      </c>
      <c r="D227" s="27" t="s">
        <v>221</v>
      </c>
      <c r="E227" s="27" t="s">
        <v>42</v>
      </c>
      <c r="F227" s="28" t="s">
        <v>938</v>
      </c>
      <c r="G227" s="29">
        <v>25000</v>
      </c>
      <c r="H227" s="30">
        <v>0</v>
      </c>
      <c r="I227" s="31">
        <v>25</v>
      </c>
      <c r="J227" s="90">
        <v>717.5</v>
      </c>
      <c r="K227" s="92">
        <f t="shared" si="30"/>
        <v>1774.9999999999998</v>
      </c>
      <c r="L227" s="46">
        <f t="shared" si="31"/>
        <v>275</v>
      </c>
      <c r="M227" s="46">
        <v>760</v>
      </c>
      <c r="N227" s="31">
        <f t="shared" si="32"/>
        <v>1772.5000000000002</v>
      </c>
      <c r="O227" s="31"/>
      <c r="P227" s="31">
        <f t="shared" si="33"/>
        <v>1477.5</v>
      </c>
      <c r="Q227" s="31">
        <f t="shared" si="34"/>
        <v>1502.5</v>
      </c>
      <c r="R227" s="31">
        <f t="shared" si="36"/>
        <v>3822.5</v>
      </c>
      <c r="S227" s="31">
        <f t="shared" si="35"/>
        <v>23497.5</v>
      </c>
      <c r="T227" s="47" t="s">
        <v>45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  <c r="IH227" s="39"/>
      <c r="II227" s="39"/>
      <c r="IJ227" s="39"/>
      <c r="IK227" s="39"/>
      <c r="IL227" s="39"/>
      <c r="IM227" s="39"/>
      <c r="IN227" s="39"/>
      <c r="IO227" s="39"/>
      <c r="IP227" s="39"/>
      <c r="IQ227" s="39"/>
      <c r="IR227" s="39"/>
      <c r="IS227" s="39"/>
      <c r="IT227" s="39"/>
      <c r="IU227" s="39"/>
      <c r="IV227" s="39"/>
      <c r="IW227" s="39"/>
      <c r="IX227" s="39"/>
      <c r="IY227" s="39"/>
      <c r="IZ227" s="39"/>
      <c r="JA227" s="39"/>
      <c r="JB227" s="39"/>
      <c r="JC227" s="39"/>
      <c r="JD227" s="39"/>
      <c r="JE227" s="39"/>
      <c r="JF227" s="39"/>
      <c r="JG227" s="39"/>
      <c r="JH227" s="39"/>
      <c r="JI227" s="39"/>
      <c r="JJ227" s="39"/>
      <c r="JK227" s="39"/>
      <c r="JL227" s="39"/>
      <c r="JM227" s="39"/>
      <c r="JN227" s="39"/>
      <c r="JO227" s="39"/>
      <c r="JP227" s="39"/>
      <c r="JQ227" s="39"/>
      <c r="JR227" s="39"/>
      <c r="JS227" s="39"/>
      <c r="JT227" s="39"/>
      <c r="JU227" s="39"/>
      <c r="JV227" s="39"/>
      <c r="JW227" s="39"/>
      <c r="JX227" s="39"/>
      <c r="JY227" s="39"/>
      <c r="JZ227" s="39"/>
      <c r="KA227" s="39"/>
      <c r="KB227" s="39"/>
      <c r="KC227" s="39"/>
      <c r="KD227" s="39"/>
      <c r="KE227" s="39"/>
      <c r="KF227" s="39"/>
      <c r="KG227" s="39"/>
      <c r="KH227" s="39"/>
      <c r="KI227" s="39"/>
      <c r="KJ227" s="39"/>
      <c r="KK227" s="39"/>
      <c r="KL227" s="39"/>
      <c r="KM227" s="39"/>
      <c r="KN227" s="39"/>
      <c r="KO227" s="39"/>
      <c r="KP227" s="39"/>
      <c r="KQ227" s="39"/>
      <c r="KR227" s="39"/>
      <c r="KS227" s="39"/>
      <c r="KT227" s="39"/>
      <c r="KU227" s="39"/>
    </row>
    <row r="228" spans="1:307" s="15" customFormat="1" x14ac:dyDescent="0.25">
      <c r="A228" s="74">
        <v>222</v>
      </c>
      <c r="B228" s="27" t="s">
        <v>225</v>
      </c>
      <c r="C228" s="122" t="s">
        <v>935</v>
      </c>
      <c r="D228" s="27" t="s">
        <v>221</v>
      </c>
      <c r="E228" s="27" t="s">
        <v>112</v>
      </c>
      <c r="F228" s="28" t="s">
        <v>938</v>
      </c>
      <c r="G228" s="29">
        <v>24000</v>
      </c>
      <c r="H228" s="30">
        <v>0</v>
      </c>
      <c r="I228" s="31">
        <v>25</v>
      </c>
      <c r="J228" s="90">
        <v>688.8</v>
      </c>
      <c r="K228" s="92">
        <f t="shared" si="30"/>
        <v>1703.9999999999998</v>
      </c>
      <c r="L228" s="46">
        <f t="shared" si="31"/>
        <v>264</v>
      </c>
      <c r="M228" s="45">
        <v>729.6</v>
      </c>
      <c r="N228" s="31">
        <f t="shared" si="32"/>
        <v>1701.6000000000001</v>
      </c>
      <c r="O228" s="31"/>
      <c r="P228" s="31">
        <f t="shared" si="33"/>
        <v>1418.4</v>
      </c>
      <c r="Q228" s="31">
        <f t="shared" si="34"/>
        <v>1443.4</v>
      </c>
      <c r="R228" s="31">
        <f t="shared" si="36"/>
        <v>3669.6</v>
      </c>
      <c r="S228" s="31">
        <f t="shared" si="35"/>
        <v>22556.6</v>
      </c>
      <c r="T228" s="47" t="s">
        <v>45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  <c r="HT228" s="39"/>
      <c r="HU228" s="39"/>
      <c r="HV228" s="39"/>
      <c r="HW228" s="39"/>
      <c r="HX228" s="39"/>
      <c r="HY228" s="39"/>
      <c r="HZ228" s="39"/>
      <c r="IA228" s="39"/>
      <c r="IB228" s="39"/>
      <c r="IC228" s="39"/>
      <c r="ID228" s="39"/>
      <c r="IE228" s="39"/>
      <c r="IF228" s="39"/>
      <c r="IG228" s="39"/>
      <c r="IH228" s="39"/>
      <c r="II228" s="39"/>
      <c r="IJ228" s="39"/>
      <c r="IK228" s="39"/>
      <c r="IL228" s="39"/>
      <c r="IM228" s="39"/>
      <c r="IN228" s="39"/>
      <c r="IO228" s="39"/>
      <c r="IP228" s="39"/>
      <c r="IQ228" s="39"/>
      <c r="IR228" s="39"/>
      <c r="IS228" s="39"/>
      <c r="IT228" s="39"/>
      <c r="IU228" s="39"/>
      <c r="IV228" s="39"/>
      <c r="IW228" s="39"/>
      <c r="IX228" s="39"/>
      <c r="IY228" s="39"/>
      <c r="IZ228" s="39"/>
      <c r="JA228" s="39"/>
      <c r="JB228" s="39"/>
      <c r="JC228" s="39"/>
      <c r="JD228" s="39"/>
      <c r="JE228" s="39"/>
      <c r="JF228" s="39"/>
      <c r="JG228" s="39"/>
      <c r="JH228" s="39"/>
      <c r="JI228" s="39"/>
      <c r="JJ228" s="39"/>
      <c r="JK228" s="39"/>
      <c r="JL228" s="39"/>
      <c r="JM228" s="39"/>
      <c r="JN228" s="39"/>
      <c r="JO228" s="39"/>
      <c r="JP228" s="39"/>
      <c r="JQ228" s="39"/>
      <c r="JR228" s="39"/>
      <c r="JS228" s="39"/>
      <c r="JT228" s="39"/>
      <c r="JU228" s="39"/>
      <c r="JV228" s="39"/>
      <c r="JW228" s="39"/>
      <c r="JX228" s="39"/>
      <c r="JY228" s="39"/>
      <c r="JZ228" s="39"/>
      <c r="KA228" s="39"/>
      <c r="KB228" s="39"/>
      <c r="KC228" s="39"/>
      <c r="KD228" s="39"/>
      <c r="KE228" s="39"/>
      <c r="KF228" s="39"/>
      <c r="KG228" s="39"/>
      <c r="KH228" s="39"/>
      <c r="KI228" s="39"/>
      <c r="KJ228" s="39"/>
      <c r="KK228" s="39"/>
      <c r="KL228" s="39"/>
      <c r="KM228" s="39"/>
      <c r="KN228" s="39"/>
      <c r="KO228" s="39"/>
      <c r="KP228" s="39"/>
      <c r="KQ228" s="39"/>
      <c r="KR228" s="39"/>
      <c r="KS228" s="39"/>
      <c r="KT228" s="39"/>
      <c r="KU228" s="39"/>
    </row>
    <row r="229" spans="1:307" s="15" customFormat="1" x14ac:dyDescent="0.25">
      <c r="A229" s="74">
        <v>223</v>
      </c>
      <c r="B229" s="27" t="s">
        <v>226</v>
      </c>
      <c r="C229" s="122" t="s">
        <v>935</v>
      </c>
      <c r="D229" s="27" t="s">
        <v>221</v>
      </c>
      <c r="E229" s="27" t="s">
        <v>112</v>
      </c>
      <c r="F229" s="28" t="s">
        <v>938</v>
      </c>
      <c r="G229" s="29">
        <v>24000</v>
      </c>
      <c r="H229" s="30">
        <v>0</v>
      </c>
      <c r="I229" s="31">
        <v>25</v>
      </c>
      <c r="J229" s="90">
        <v>688.8</v>
      </c>
      <c r="K229" s="92">
        <f t="shared" si="30"/>
        <v>1703.9999999999998</v>
      </c>
      <c r="L229" s="46">
        <f t="shared" si="31"/>
        <v>264</v>
      </c>
      <c r="M229" s="45">
        <v>729.6</v>
      </c>
      <c r="N229" s="31">
        <f t="shared" si="32"/>
        <v>1701.6000000000001</v>
      </c>
      <c r="O229" s="31"/>
      <c r="P229" s="31">
        <f t="shared" si="33"/>
        <v>1418.4</v>
      </c>
      <c r="Q229" s="31">
        <f t="shared" si="34"/>
        <v>1443.4</v>
      </c>
      <c r="R229" s="31">
        <f t="shared" si="36"/>
        <v>3669.6</v>
      </c>
      <c r="S229" s="31">
        <f t="shared" si="35"/>
        <v>22556.6</v>
      </c>
      <c r="T229" s="47" t="s">
        <v>45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/>
      <c r="HN229" s="39"/>
      <c r="HO229" s="39"/>
      <c r="HP229" s="39"/>
      <c r="HQ229" s="39"/>
      <c r="HR229" s="39"/>
      <c r="HS229" s="39"/>
      <c r="HT229" s="39"/>
      <c r="HU229" s="39"/>
      <c r="HV229" s="39"/>
      <c r="HW229" s="39"/>
      <c r="HX229" s="39"/>
      <c r="HY229" s="39"/>
      <c r="HZ229" s="39"/>
      <c r="IA229" s="39"/>
      <c r="IB229" s="39"/>
      <c r="IC229" s="39"/>
      <c r="ID229" s="39"/>
      <c r="IE229" s="39"/>
      <c r="IF229" s="39"/>
      <c r="IG229" s="39"/>
      <c r="IH229" s="39"/>
      <c r="II229" s="39"/>
      <c r="IJ229" s="39"/>
      <c r="IK229" s="39"/>
      <c r="IL229" s="39"/>
      <c r="IM229" s="39"/>
      <c r="IN229" s="39"/>
      <c r="IO229" s="39"/>
      <c r="IP229" s="39"/>
      <c r="IQ229" s="39"/>
      <c r="IR229" s="39"/>
      <c r="IS229" s="39"/>
      <c r="IT229" s="39"/>
      <c r="IU229" s="39"/>
      <c r="IV229" s="39"/>
      <c r="IW229" s="39"/>
      <c r="IX229" s="39"/>
      <c r="IY229" s="39"/>
      <c r="IZ229" s="39"/>
      <c r="JA229" s="39"/>
      <c r="JB229" s="39"/>
      <c r="JC229" s="39"/>
      <c r="JD229" s="39"/>
      <c r="JE229" s="39"/>
      <c r="JF229" s="39"/>
      <c r="JG229" s="39"/>
      <c r="JH229" s="39"/>
      <c r="JI229" s="39"/>
      <c r="JJ229" s="39"/>
      <c r="JK229" s="39"/>
      <c r="JL229" s="39"/>
      <c r="JM229" s="39"/>
      <c r="JN229" s="39"/>
      <c r="JO229" s="39"/>
      <c r="JP229" s="39"/>
      <c r="JQ229" s="39"/>
      <c r="JR229" s="39"/>
      <c r="JS229" s="39"/>
      <c r="JT229" s="39"/>
      <c r="JU229" s="39"/>
      <c r="JV229" s="39"/>
      <c r="JW229" s="39"/>
      <c r="JX229" s="39"/>
      <c r="JY229" s="39"/>
      <c r="JZ229" s="39"/>
      <c r="KA229" s="39"/>
      <c r="KB229" s="39"/>
      <c r="KC229" s="39"/>
      <c r="KD229" s="39"/>
      <c r="KE229" s="39"/>
      <c r="KF229" s="39"/>
      <c r="KG229" s="39"/>
      <c r="KH229" s="39"/>
      <c r="KI229" s="39"/>
      <c r="KJ229" s="39"/>
      <c r="KK229" s="39"/>
      <c r="KL229" s="39"/>
      <c r="KM229" s="39"/>
      <c r="KN229" s="39"/>
      <c r="KO229" s="39"/>
      <c r="KP229" s="39"/>
      <c r="KQ229" s="39"/>
      <c r="KR229" s="39"/>
      <c r="KS229" s="39"/>
      <c r="KT229" s="39"/>
      <c r="KU229" s="39"/>
    </row>
    <row r="230" spans="1:307" s="15" customFormat="1" x14ac:dyDescent="0.25">
      <c r="A230" s="74">
        <v>224</v>
      </c>
      <c r="B230" s="27" t="s">
        <v>227</v>
      </c>
      <c r="C230" s="122" t="s">
        <v>935</v>
      </c>
      <c r="D230" s="27" t="s">
        <v>221</v>
      </c>
      <c r="E230" s="27" t="s">
        <v>112</v>
      </c>
      <c r="F230" s="28" t="s">
        <v>938</v>
      </c>
      <c r="G230" s="29">
        <v>24000</v>
      </c>
      <c r="H230" s="30">
        <v>0</v>
      </c>
      <c r="I230" s="31">
        <v>25</v>
      </c>
      <c r="J230" s="90">
        <v>688.8</v>
      </c>
      <c r="K230" s="92">
        <f t="shared" si="30"/>
        <v>1703.9999999999998</v>
      </c>
      <c r="L230" s="46">
        <f t="shared" si="31"/>
        <v>264</v>
      </c>
      <c r="M230" s="45">
        <v>729.6</v>
      </c>
      <c r="N230" s="31">
        <f t="shared" si="32"/>
        <v>1701.6000000000001</v>
      </c>
      <c r="O230" s="31"/>
      <c r="P230" s="31">
        <f t="shared" si="33"/>
        <v>1418.4</v>
      </c>
      <c r="Q230" s="31">
        <f t="shared" si="34"/>
        <v>1443.4</v>
      </c>
      <c r="R230" s="31">
        <f t="shared" si="36"/>
        <v>3669.6</v>
      </c>
      <c r="S230" s="31">
        <f t="shared" si="35"/>
        <v>22556.6</v>
      </c>
      <c r="T230" s="47" t="s">
        <v>45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 s="39"/>
      <c r="IL230" s="39"/>
      <c r="IM230" s="39"/>
      <c r="IN230" s="39"/>
      <c r="IO230" s="39"/>
      <c r="IP230" s="39"/>
      <c r="IQ230" s="39"/>
      <c r="IR230" s="39"/>
      <c r="IS230" s="39"/>
      <c r="IT230" s="39"/>
      <c r="IU230" s="39"/>
      <c r="IV230" s="39"/>
      <c r="IW230" s="39"/>
      <c r="IX230" s="39"/>
      <c r="IY230" s="39"/>
      <c r="IZ230" s="39"/>
      <c r="JA230" s="39"/>
      <c r="JB230" s="39"/>
      <c r="JC230" s="39"/>
      <c r="JD230" s="39"/>
      <c r="JE230" s="39"/>
      <c r="JF230" s="39"/>
      <c r="JG230" s="39"/>
      <c r="JH230" s="39"/>
      <c r="JI230" s="39"/>
      <c r="JJ230" s="39"/>
      <c r="JK230" s="39"/>
      <c r="JL230" s="39"/>
      <c r="JM230" s="39"/>
      <c r="JN230" s="39"/>
      <c r="JO230" s="39"/>
      <c r="JP230" s="39"/>
      <c r="JQ230" s="39"/>
      <c r="JR230" s="39"/>
      <c r="JS230" s="39"/>
      <c r="JT230" s="39"/>
      <c r="JU230" s="39"/>
      <c r="JV230" s="39"/>
      <c r="JW230" s="39"/>
      <c r="JX230" s="39"/>
      <c r="JY230" s="39"/>
      <c r="JZ230" s="39"/>
      <c r="KA230" s="39"/>
      <c r="KB230" s="39"/>
      <c r="KC230" s="39"/>
      <c r="KD230" s="39"/>
      <c r="KE230" s="39"/>
      <c r="KF230" s="39"/>
      <c r="KG230" s="39"/>
      <c r="KH230" s="39"/>
      <c r="KI230" s="39"/>
      <c r="KJ230" s="39"/>
      <c r="KK230" s="39"/>
      <c r="KL230" s="39"/>
      <c r="KM230" s="39"/>
      <c r="KN230" s="39"/>
      <c r="KO230" s="39"/>
      <c r="KP230" s="39"/>
      <c r="KQ230" s="39"/>
      <c r="KR230" s="39"/>
      <c r="KS230" s="39"/>
      <c r="KT230" s="39"/>
      <c r="KU230" s="39"/>
    </row>
    <row r="231" spans="1:307" s="15" customFormat="1" x14ac:dyDescent="0.25">
      <c r="A231" s="74">
        <v>225</v>
      </c>
      <c r="B231" s="27" t="s">
        <v>1069</v>
      </c>
      <c r="C231" s="122" t="s">
        <v>935</v>
      </c>
      <c r="D231" s="27" t="s">
        <v>221</v>
      </c>
      <c r="E231" s="27" t="s">
        <v>112</v>
      </c>
      <c r="F231" s="28" t="s">
        <v>938</v>
      </c>
      <c r="G231" s="29">
        <v>24000</v>
      </c>
      <c r="H231" s="30">
        <v>0</v>
      </c>
      <c r="I231" s="31">
        <v>25</v>
      </c>
      <c r="J231" s="90">
        <v>688.8</v>
      </c>
      <c r="K231" s="92">
        <f t="shared" si="30"/>
        <v>1703.9999999999998</v>
      </c>
      <c r="L231" s="46">
        <f t="shared" si="31"/>
        <v>264</v>
      </c>
      <c r="M231" s="45">
        <v>729.6</v>
      </c>
      <c r="N231" s="31">
        <f t="shared" si="32"/>
        <v>1701.6000000000001</v>
      </c>
      <c r="O231" s="31"/>
      <c r="P231" s="31">
        <f t="shared" si="33"/>
        <v>1418.4</v>
      </c>
      <c r="Q231" s="31">
        <f t="shared" si="34"/>
        <v>1443.4</v>
      </c>
      <c r="R231" s="31">
        <f t="shared" si="36"/>
        <v>3669.6</v>
      </c>
      <c r="S231" s="31">
        <f t="shared" si="35"/>
        <v>22556.6</v>
      </c>
      <c r="T231" s="47" t="s">
        <v>45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 s="39"/>
      <c r="IL231" s="39"/>
      <c r="IM231" s="39"/>
      <c r="IN231" s="39"/>
      <c r="IO231" s="39"/>
      <c r="IP231" s="39"/>
      <c r="IQ231" s="39"/>
      <c r="IR231" s="39"/>
      <c r="IS231" s="39"/>
      <c r="IT231" s="39"/>
      <c r="IU231" s="39"/>
      <c r="IV231" s="39"/>
      <c r="IW231" s="39"/>
      <c r="IX231" s="39"/>
      <c r="IY231" s="39"/>
      <c r="IZ231" s="39"/>
      <c r="JA231" s="39"/>
      <c r="JB231" s="39"/>
      <c r="JC231" s="39"/>
      <c r="JD231" s="39"/>
      <c r="JE231" s="39"/>
      <c r="JF231" s="39"/>
      <c r="JG231" s="39"/>
      <c r="JH231" s="39"/>
      <c r="JI231" s="39"/>
      <c r="JJ231" s="39"/>
      <c r="JK231" s="39"/>
      <c r="JL231" s="39"/>
      <c r="JM231" s="39"/>
      <c r="JN231" s="39"/>
      <c r="JO231" s="39"/>
      <c r="JP231" s="39"/>
      <c r="JQ231" s="39"/>
      <c r="JR231" s="39"/>
      <c r="JS231" s="39"/>
      <c r="JT231" s="39"/>
      <c r="JU231" s="39"/>
      <c r="JV231" s="39"/>
      <c r="JW231" s="39"/>
      <c r="JX231" s="39"/>
      <c r="JY231" s="39"/>
      <c r="JZ231" s="39"/>
      <c r="KA231" s="39"/>
      <c r="KB231" s="39"/>
      <c r="KC231" s="39"/>
      <c r="KD231" s="39"/>
      <c r="KE231" s="39"/>
      <c r="KF231" s="39"/>
      <c r="KG231" s="39"/>
      <c r="KH231" s="39"/>
      <c r="KI231" s="39"/>
      <c r="KJ231" s="39"/>
      <c r="KK231" s="39"/>
      <c r="KL231" s="39"/>
      <c r="KM231" s="39"/>
      <c r="KN231" s="39"/>
      <c r="KO231" s="39"/>
      <c r="KP231" s="39"/>
      <c r="KQ231" s="39"/>
      <c r="KR231" s="39"/>
      <c r="KS231" s="39"/>
      <c r="KT231" s="39"/>
      <c r="KU231" s="39"/>
    </row>
    <row r="232" spans="1:307" s="15" customFormat="1" x14ac:dyDescent="0.25">
      <c r="A232" s="74">
        <v>226</v>
      </c>
      <c r="B232" s="27" t="s">
        <v>1097</v>
      </c>
      <c r="C232" s="122" t="s">
        <v>935</v>
      </c>
      <c r="D232" s="27" t="s">
        <v>221</v>
      </c>
      <c r="E232" s="27" t="s">
        <v>112</v>
      </c>
      <c r="F232" s="28" t="s">
        <v>938</v>
      </c>
      <c r="G232" s="29">
        <v>24000</v>
      </c>
      <c r="H232" s="30">
        <v>0</v>
      </c>
      <c r="I232" s="31">
        <v>25</v>
      </c>
      <c r="J232" s="90">
        <v>688.8</v>
      </c>
      <c r="K232" s="92">
        <f t="shared" si="30"/>
        <v>1703.9999999999998</v>
      </c>
      <c r="L232" s="46">
        <f t="shared" si="31"/>
        <v>264</v>
      </c>
      <c r="M232" s="45">
        <v>729.6</v>
      </c>
      <c r="N232" s="31">
        <f t="shared" si="32"/>
        <v>1701.6000000000001</v>
      </c>
      <c r="O232" s="31"/>
      <c r="P232" s="31">
        <f t="shared" si="33"/>
        <v>1418.4</v>
      </c>
      <c r="Q232" s="31">
        <f t="shared" si="34"/>
        <v>1443.4</v>
      </c>
      <c r="R232" s="31">
        <f t="shared" si="36"/>
        <v>3669.6</v>
      </c>
      <c r="S232" s="31">
        <f t="shared" si="35"/>
        <v>22556.6</v>
      </c>
      <c r="T232" s="47" t="s">
        <v>45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  <c r="IS232" s="39"/>
      <c r="IT232" s="39"/>
      <c r="IU232" s="39"/>
      <c r="IV232" s="39"/>
      <c r="IW232" s="39"/>
      <c r="IX232" s="39"/>
      <c r="IY232" s="39"/>
      <c r="IZ232" s="39"/>
      <c r="JA232" s="39"/>
      <c r="JB232" s="39"/>
      <c r="JC232" s="39"/>
      <c r="JD232" s="39"/>
      <c r="JE232" s="39"/>
      <c r="JF232" s="39"/>
      <c r="JG232" s="39"/>
      <c r="JH232" s="39"/>
      <c r="JI232" s="39"/>
      <c r="JJ232" s="39"/>
      <c r="JK232" s="39"/>
      <c r="JL232" s="39"/>
      <c r="JM232" s="39"/>
      <c r="JN232" s="39"/>
      <c r="JO232" s="39"/>
      <c r="JP232" s="39"/>
      <c r="JQ232" s="39"/>
      <c r="JR232" s="39"/>
      <c r="JS232" s="39"/>
      <c r="JT232" s="39"/>
      <c r="JU232" s="39"/>
      <c r="JV232" s="39"/>
      <c r="JW232" s="39"/>
      <c r="JX232" s="39"/>
      <c r="JY232" s="39"/>
      <c r="JZ232" s="39"/>
      <c r="KA232" s="39"/>
      <c r="KB232" s="39"/>
      <c r="KC232" s="39"/>
      <c r="KD232" s="39"/>
      <c r="KE232" s="39"/>
      <c r="KF232" s="39"/>
      <c r="KG232" s="39"/>
      <c r="KH232" s="39"/>
      <c r="KI232" s="39"/>
      <c r="KJ232" s="39"/>
      <c r="KK232" s="39"/>
      <c r="KL232" s="39"/>
      <c r="KM232" s="39"/>
      <c r="KN232" s="39"/>
      <c r="KO232" s="39"/>
      <c r="KP232" s="39"/>
      <c r="KQ232" s="39"/>
      <c r="KR232" s="39"/>
      <c r="KS232" s="39"/>
      <c r="KT232" s="39"/>
      <c r="KU232" s="39"/>
    </row>
    <row r="233" spans="1:307" s="15" customFormat="1" x14ac:dyDescent="0.25">
      <c r="A233" s="74">
        <v>227</v>
      </c>
      <c r="B233" s="27" t="s">
        <v>1082</v>
      </c>
      <c r="C233" s="122" t="s">
        <v>935</v>
      </c>
      <c r="D233" s="27" t="s">
        <v>221</v>
      </c>
      <c r="E233" s="27" t="s">
        <v>112</v>
      </c>
      <c r="F233" s="28" t="s">
        <v>938</v>
      </c>
      <c r="G233" s="29">
        <v>24000</v>
      </c>
      <c r="H233" s="30">
        <v>0</v>
      </c>
      <c r="I233" s="31">
        <v>25</v>
      </c>
      <c r="J233" s="90">
        <v>688.8</v>
      </c>
      <c r="K233" s="92">
        <f t="shared" si="30"/>
        <v>1703.9999999999998</v>
      </c>
      <c r="L233" s="46">
        <f t="shared" si="31"/>
        <v>264</v>
      </c>
      <c r="M233" s="45">
        <v>729.6</v>
      </c>
      <c r="N233" s="31">
        <f t="shared" si="32"/>
        <v>1701.6000000000001</v>
      </c>
      <c r="O233" s="31"/>
      <c r="P233" s="31">
        <f t="shared" si="33"/>
        <v>1418.4</v>
      </c>
      <c r="Q233" s="31">
        <f t="shared" si="34"/>
        <v>1443.4</v>
      </c>
      <c r="R233" s="31">
        <f t="shared" si="36"/>
        <v>3669.6</v>
      </c>
      <c r="S233" s="31">
        <f t="shared" si="35"/>
        <v>22556.6</v>
      </c>
      <c r="T233" s="47" t="s">
        <v>45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  <c r="IO233" s="39"/>
      <c r="IP233" s="39"/>
      <c r="IQ233" s="39"/>
      <c r="IR233" s="39"/>
      <c r="IS233" s="39"/>
      <c r="IT233" s="39"/>
      <c r="IU233" s="39"/>
      <c r="IV233" s="39"/>
      <c r="IW233" s="39"/>
      <c r="IX233" s="39"/>
      <c r="IY233" s="39"/>
      <c r="IZ233" s="39"/>
      <c r="JA233" s="39"/>
      <c r="JB233" s="39"/>
      <c r="JC233" s="39"/>
      <c r="JD233" s="39"/>
      <c r="JE233" s="39"/>
      <c r="JF233" s="39"/>
      <c r="JG233" s="39"/>
      <c r="JH233" s="39"/>
      <c r="JI233" s="39"/>
      <c r="JJ233" s="39"/>
      <c r="JK233" s="39"/>
      <c r="JL233" s="39"/>
      <c r="JM233" s="39"/>
      <c r="JN233" s="39"/>
      <c r="JO233" s="39"/>
      <c r="JP233" s="39"/>
      <c r="JQ233" s="39"/>
      <c r="JR233" s="39"/>
      <c r="JS233" s="39"/>
      <c r="JT233" s="39"/>
      <c r="JU233" s="39"/>
      <c r="JV233" s="39"/>
      <c r="JW233" s="39"/>
      <c r="JX233" s="39"/>
      <c r="JY233" s="39"/>
      <c r="JZ233" s="39"/>
      <c r="KA233" s="39"/>
      <c r="KB233" s="39"/>
      <c r="KC233" s="39"/>
      <c r="KD233" s="39"/>
      <c r="KE233" s="39"/>
      <c r="KF233" s="39"/>
      <c r="KG233" s="39"/>
      <c r="KH233" s="39"/>
      <c r="KI233" s="39"/>
      <c r="KJ233" s="39"/>
      <c r="KK233" s="39"/>
      <c r="KL233" s="39"/>
      <c r="KM233" s="39"/>
      <c r="KN233" s="39"/>
      <c r="KO233" s="39"/>
      <c r="KP233" s="39"/>
      <c r="KQ233" s="39"/>
      <c r="KR233" s="39"/>
      <c r="KS233" s="39"/>
      <c r="KT233" s="39"/>
      <c r="KU233" s="39"/>
    </row>
    <row r="234" spans="1:307" s="15" customFormat="1" x14ac:dyDescent="0.25">
      <c r="A234" s="74">
        <v>228</v>
      </c>
      <c r="B234" s="27" t="s">
        <v>1094</v>
      </c>
      <c r="C234" s="122" t="s">
        <v>935</v>
      </c>
      <c r="D234" s="27" t="s">
        <v>221</v>
      </c>
      <c r="E234" s="27" t="s">
        <v>112</v>
      </c>
      <c r="F234" s="28" t="s">
        <v>938</v>
      </c>
      <c r="G234" s="29">
        <v>24000</v>
      </c>
      <c r="H234" s="30">
        <v>0</v>
      </c>
      <c r="I234" s="31">
        <v>25</v>
      </c>
      <c r="J234" s="90">
        <v>688.8</v>
      </c>
      <c r="K234" s="92">
        <f t="shared" si="30"/>
        <v>1703.9999999999998</v>
      </c>
      <c r="L234" s="46">
        <f t="shared" si="31"/>
        <v>264</v>
      </c>
      <c r="M234" s="45">
        <v>729.6</v>
      </c>
      <c r="N234" s="31">
        <f t="shared" si="32"/>
        <v>1701.6000000000001</v>
      </c>
      <c r="O234" s="31"/>
      <c r="P234" s="31">
        <f t="shared" si="33"/>
        <v>1418.4</v>
      </c>
      <c r="Q234" s="31">
        <f t="shared" si="34"/>
        <v>1443.4</v>
      </c>
      <c r="R234" s="31">
        <f t="shared" si="36"/>
        <v>3669.6</v>
      </c>
      <c r="S234" s="31">
        <f t="shared" si="35"/>
        <v>22556.6</v>
      </c>
      <c r="T234" s="47" t="s">
        <v>45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  <c r="GO234" s="39"/>
      <c r="GP234" s="39"/>
      <c r="GQ234" s="39"/>
      <c r="GR234" s="39"/>
      <c r="GS234" s="39"/>
      <c r="GT234" s="39"/>
      <c r="GU234" s="39"/>
      <c r="GV234" s="39"/>
      <c r="GW234" s="39"/>
      <c r="GX234" s="39"/>
      <c r="GY234" s="39"/>
      <c r="GZ234" s="39"/>
      <c r="HA234" s="39"/>
      <c r="HB234" s="39"/>
      <c r="HC234" s="39"/>
      <c r="HD234" s="39"/>
      <c r="HE234" s="39"/>
      <c r="HF234" s="39"/>
      <c r="HG234" s="39"/>
      <c r="HH234" s="39"/>
      <c r="HI234" s="39"/>
      <c r="HJ234" s="39"/>
      <c r="HK234" s="39"/>
      <c r="HL234" s="39"/>
      <c r="HM234" s="39"/>
      <c r="HN234" s="39"/>
      <c r="HO234" s="39"/>
      <c r="HP234" s="39"/>
      <c r="HQ234" s="39"/>
      <c r="HR234" s="39"/>
      <c r="HS234" s="39"/>
      <c r="HT234" s="39"/>
      <c r="HU234" s="39"/>
      <c r="HV234" s="39"/>
      <c r="HW234" s="39"/>
      <c r="HX234" s="39"/>
      <c r="HY234" s="39"/>
      <c r="HZ234" s="39"/>
      <c r="IA234" s="39"/>
      <c r="IB234" s="39"/>
      <c r="IC234" s="39"/>
      <c r="ID234" s="39"/>
      <c r="IE234" s="39"/>
      <c r="IF234" s="39"/>
      <c r="IG234" s="39"/>
      <c r="IH234" s="39"/>
      <c r="II234" s="39"/>
      <c r="IJ234" s="39"/>
      <c r="IK234" s="39"/>
      <c r="IL234" s="39"/>
      <c r="IM234" s="39"/>
      <c r="IN234" s="39"/>
      <c r="IO234" s="39"/>
      <c r="IP234" s="39"/>
      <c r="IQ234" s="39"/>
      <c r="IR234" s="39"/>
      <c r="IS234" s="39"/>
      <c r="IT234" s="39"/>
      <c r="IU234" s="39"/>
      <c r="IV234" s="39"/>
      <c r="IW234" s="39"/>
      <c r="IX234" s="39"/>
      <c r="IY234" s="39"/>
      <c r="IZ234" s="39"/>
      <c r="JA234" s="39"/>
      <c r="JB234" s="39"/>
      <c r="JC234" s="39"/>
      <c r="JD234" s="39"/>
      <c r="JE234" s="39"/>
      <c r="JF234" s="39"/>
      <c r="JG234" s="39"/>
      <c r="JH234" s="39"/>
      <c r="JI234" s="39"/>
      <c r="JJ234" s="39"/>
      <c r="JK234" s="39"/>
      <c r="JL234" s="39"/>
      <c r="JM234" s="39"/>
      <c r="JN234" s="39"/>
      <c r="JO234" s="39"/>
      <c r="JP234" s="39"/>
      <c r="JQ234" s="39"/>
      <c r="JR234" s="39"/>
      <c r="JS234" s="39"/>
      <c r="JT234" s="39"/>
      <c r="JU234" s="39"/>
      <c r="JV234" s="39"/>
      <c r="JW234" s="39"/>
      <c r="JX234" s="39"/>
      <c r="JY234" s="39"/>
      <c r="JZ234" s="39"/>
      <c r="KA234" s="39"/>
      <c r="KB234" s="39"/>
      <c r="KC234" s="39"/>
      <c r="KD234" s="39"/>
      <c r="KE234" s="39"/>
      <c r="KF234" s="39"/>
      <c r="KG234" s="39"/>
      <c r="KH234" s="39"/>
      <c r="KI234" s="39"/>
      <c r="KJ234" s="39"/>
      <c r="KK234" s="39"/>
      <c r="KL234" s="39"/>
      <c r="KM234" s="39"/>
      <c r="KN234" s="39"/>
      <c r="KO234" s="39"/>
      <c r="KP234" s="39"/>
      <c r="KQ234" s="39"/>
      <c r="KR234" s="39"/>
      <c r="KS234" s="39"/>
      <c r="KT234" s="39"/>
      <c r="KU234" s="39"/>
    </row>
    <row r="235" spans="1:307" s="15" customFormat="1" x14ac:dyDescent="0.25">
      <c r="A235" s="74">
        <v>229</v>
      </c>
      <c r="B235" s="27" t="s">
        <v>1126</v>
      </c>
      <c r="C235" s="122" t="s">
        <v>935</v>
      </c>
      <c r="D235" s="27" t="s">
        <v>221</v>
      </c>
      <c r="E235" s="27" t="s">
        <v>112</v>
      </c>
      <c r="F235" s="28" t="s">
        <v>938</v>
      </c>
      <c r="G235" s="29">
        <v>24000</v>
      </c>
      <c r="H235" s="30">
        <v>0</v>
      </c>
      <c r="I235" s="31">
        <v>25</v>
      </c>
      <c r="J235" s="90">
        <v>688.8</v>
      </c>
      <c r="K235" s="92">
        <f t="shared" si="30"/>
        <v>1703.9999999999998</v>
      </c>
      <c r="L235" s="46">
        <f t="shared" si="31"/>
        <v>264</v>
      </c>
      <c r="M235" s="45">
        <v>729.6</v>
      </c>
      <c r="N235" s="31">
        <f t="shared" si="32"/>
        <v>1701.6000000000001</v>
      </c>
      <c r="O235" s="31"/>
      <c r="P235" s="31">
        <f t="shared" si="33"/>
        <v>1418.4</v>
      </c>
      <c r="Q235" s="31">
        <f t="shared" si="34"/>
        <v>1443.4</v>
      </c>
      <c r="R235" s="31">
        <f t="shared" si="36"/>
        <v>3669.6</v>
      </c>
      <c r="S235" s="31">
        <f t="shared" si="35"/>
        <v>22556.6</v>
      </c>
      <c r="T235" s="47" t="s">
        <v>45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/>
      <c r="HY235" s="39"/>
      <c r="HZ235" s="39"/>
      <c r="IA235" s="39"/>
      <c r="IB235" s="39"/>
      <c r="IC235" s="39"/>
      <c r="ID235" s="39"/>
      <c r="IE235" s="39"/>
      <c r="IF235" s="39"/>
      <c r="IG235" s="39"/>
      <c r="IH235" s="39"/>
      <c r="II235" s="39"/>
      <c r="IJ235" s="39"/>
      <c r="IK235" s="39"/>
      <c r="IL235" s="39"/>
      <c r="IM235" s="39"/>
      <c r="IN235" s="39"/>
      <c r="IO235" s="39"/>
      <c r="IP235" s="39"/>
      <c r="IQ235" s="39"/>
      <c r="IR235" s="39"/>
      <c r="IS235" s="39"/>
      <c r="IT235" s="39"/>
      <c r="IU235" s="39"/>
      <c r="IV235" s="39"/>
      <c r="IW235" s="39"/>
      <c r="IX235" s="39"/>
      <c r="IY235" s="39"/>
      <c r="IZ235" s="39"/>
      <c r="JA235" s="39"/>
      <c r="JB235" s="39"/>
      <c r="JC235" s="39"/>
      <c r="JD235" s="39"/>
      <c r="JE235" s="39"/>
      <c r="JF235" s="39"/>
      <c r="JG235" s="39"/>
      <c r="JH235" s="39"/>
      <c r="JI235" s="39"/>
      <c r="JJ235" s="39"/>
      <c r="JK235" s="39"/>
      <c r="JL235" s="39"/>
      <c r="JM235" s="39"/>
      <c r="JN235" s="39"/>
      <c r="JO235" s="39"/>
      <c r="JP235" s="39"/>
      <c r="JQ235" s="39"/>
      <c r="JR235" s="39"/>
      <c r="JS235" s="39"/>
      <c r="JT235" s="39"/>
      <c r="JU235" s="39"/>
      <c r="JV235" s="39"/>
      <c r="JW235" s="39"/>
      <c r="JX235" s="39"/>
      <c r="JY235" s="39"/>
      <c r="JZ235" s="39"/>
      <c r="KA235" s="39"/>
      <c r="KB235" s="39"/>
      <c r="KC235" s="39"/>
      <c r="KD235" s="39"/>
      <c r="KE235" s="39"/>
      <c r="KF235" s="39"/>
      <c r="KG235" s="39"/>
      <c r="KH235" s="39"/>
      <c r="KI235" s="39"/>
      <c r="KJ235" s="39"/>
      <c r="KK235" s="39"/>
      <c r="KL235" s="39"/>
      <c r="KM235" s="39"/>
      <c r="KN235" s="39"/>
      <c r="KO235" s="39"/>
      <c r="KP235" s="39"/>
      <c r="KQ235" s="39"/>
      <c r="KR235" s="39"/>
      <c r="KS235" s="39"/>
      <c r="KT235" s="39"/>
      <c r="KU235" s="39"/>
    </row>
    <row r="236" spans="1:307" s="26" customFormat="1" x14ac:dyDescent="0.25">
      <c r="A236" s="74">
        <v>230</v>
      </c>
      <c r="B236" s="27" t="s">
        <v>1139</v>
      </c>
      <c r="C236" s="122" t="s">
        <v>935</v>
      </c>
      <c r="D236" s="27" t="s">
        <v>221</v>
      </c>
      <c r="E236" s="27" t="s">
        <v>112</v>
      </c>
      <c r="F236" s="28" t="s">
        <v>938</v>
      </c>
      <c r="G236" s="29">
        <v>24000</v>
      </c>
      <c r="H236" s="30">
        <v>0</v>
      </c>
      <c r="I236" s="31">
        <v>25</v>
      </c>
      <c r="J236" s="90">
        <v>688.8</v>
      </c>
      <c r="K236" s="92">
        <f t="shared" si="30"/>
        <v>1703.9999999999998</v>
      </c>
      <c r="L236" s="46">
        <f t="shared" si="31"/>
        <v>264</v>
      </c>
      <c r="M236" s="45">
        <v>729.6</v>
      </c>
      <c r="N236" s="31">
        <f t="shared" si="32"/>
        <v>1701.6000000000001</v>
      </c>
      <c r="O236" s="31"/>
      <c r="P236" s="31">
        <f t="shared" si="33"/>
        <v>1418.4</v>
      </c>
      <c r="Q236" s="31">
        <f t="shared" si="34"/>
        <v>1443.4</v>
      </c>
      <c r="R236" s="31">
        <f t="shared" si="36"/>
        <v>3669.6</v>
      </c>
      <c r="S236" s="31">
        <f t="shared" si="35"/>
        <v>22556.6</v>
      </c>
      <c r="T236" s="47" t="s">
        <v>45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/>
      <c r="HN236" s="39"/>
      <c r="HO236" s="39"/>
      <c r="HP236" s="39"/>
      <c r="HQ236" s="39"/>
      <c r="HR236" s="39"/>
      <c r="HS236" s="39"/>
      <c r="HT236" s="39"/>
      <c r="HU236" s="39"/>
      <c r="HV236" s="39"/>
      <c r="HW236" s="39"/>
      <c r="HX236" s="39"/>
      <c r="HY236" s="39"/>
      <c r="HZ236" s="39"/>
      <c r="IA236" s="39"/>
      <c r="IB236" s="39"/>
      <c r="IC236" s="39"/>
      <c r="ID236" s="39"/>
      <c r="IE236" s="39"/>
      <c r="IF236" s="39"/>
      <c r="IG236" s="39"/>
      <c r="IH236" s="39"/>
      <c r="II236" s="39"/>
      <c r="IJ236" s="39"/>
      <c r="IK236" s="39"/>
      <c r="IL236" s="39"/>
      <c r="IM236" s="39"/>
      <c r="IN236" s="39"/>
      <c r="IO236" s="39"/>
      <c r="IP236" s="39"/>
      <c r="IQ236" s="39"/>
      <c r="IR236" s="39"/>
      <c r="IS236" s="39"/>
      <c r="IT236" s="39"/>
      <c r="IU236" s="39"/>
      <c r="IV236" s="39"/>
      <c r="IW236" s="39"/>
      <c r="IX236" s="39"/>
      <c r="IY236" s="39"/>
      <c r="IZ236" s="39"/>
      <c r="JA236" s="39"/>
      <c r="JB236" s="39"/>
      <c r="JC236" s="39"/>
      <c r="JD236" s="39"/>
      <c r="JE236" s="39"/>
      <c r="JF236" s="39"/>
      <c r="JG236" s="39"/>
      <c r="JH236" s="39"/>
      <c r="JI236" s="39"/>
      <c r="JJ236" s="39"/>
      <c r="JK236" s="39"/>
      <c r="JL236" s="39"/>
      <c r="JM236" s="39"/>
      <c r="JN236" s="39"/>
      <c r="JO236" s="39"/>
      <c r="JP236" s="39"/>
      <c r="JQ236" s="39"/>
      <c r="JR236" s="39"/>
      <c r="JS236" s="39"/>
      <c r="JT236" s="39"/>
      <c r="JU236" s="39"/>
      <c r="JV236" s="39"/>
      <c r="JW236" s="39"/>
      <c r="JX236" s="39"/>
      <c r="JY236" s="39"/>
      <c r="JZ236" s="39"/>
      <c r="KA236" s="39"/>
      <c r="KB236" s="39"/>
      <c r="KC236" s="39"/>
      <c r="KD236" s="39"/>
      <c r="KE236" s="39"/>
      <c r="KF236" s="39"/>
      <c r="KG236" s="39"/>
      <c r="KH236" s="39"/>
      <c r="KI236" s="39"/>
      <c r="KJ236" s="39"/>
      <c r="KK236" s="39"/>
      <c r="KL236" s="39"/>
      <c r="KM236" s="39"/>
      <c r="KN236" s="39"/>
      <c r="KO236" s="39"/>
      <c r="KP236" s="39"/>
      <c r="KQ236" s="39"/>
      <c r="KR236" s="39"/>
      <c r="KS236" s="39"/>
      <c r="KT236" s="39"/>
      <c r="KU236" s="39"/>
    </row>
    <row r="237" spans="1:307" s="26" customFormat="1" x14ac:dyDescent="0.25">
      <c r="A237" s="74">
        <v>231</v>
      </c>
      <c r="B237" s="27" t="s">
        <v>1140</v>
      </c>
      <c r="C237" s="122" t="s">
        <v>935</v>
      </c>
      <c r="D237" s="27" t="s">
        <v>221</v>
      </c>
      <c r="E237" s="27" t="s">
        <v>112</v>
      </c>
      <c r="F237" s="28" t="s">
        <v>938</v>
      </c>
      <c r="G237" s="29">
        <v>24000</v>
      </c>
      <c r="H237" s="30">
        <v>0</v>
      </c>
      <c r="I237" s="31">
        <v>25</v>
      </c>
      <c r="J237" s="90">
        <v>688.8</v>
      </c>
      <c r="K237" s="92">
        <f t="shared" si="30"/>
        <v>1703.9999999999998</v>
      </c>
      <c r="L237" s="46">
        <f t="shared" si="31"/>
        <v>264</v>
      </c>
      <c r="M237" s="45">
        <v>729.6</v>
      </c>
      <c r="N237" s="31">
        <f t="shared" si="32"/>
        <v>1701.6000000000001</v>
      </c>
      <c r="O237" s="31"/>
      <c r="P237" s="31">
        <f t="shared" si="33"/>
        <v>1418.4</v>
      </c>
      <c r="Q237" s="31">
        <f t="shared" si="34"/>
        <v>1443.4</v>
      </c>
      <c r="R237" s="31">
        <f t="shared" si="36"/>
        <v>3669.6</v>
      </c>
      <c r="S237" s="31">
        <f t="shared" si="35"/>
        <v>22556.6</v>
      </c>
      <c r="T237" s="47" t="s">
        <v>45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/>
      <c r="HN237" s="39"/>
      <c r="HO237" s="39"/>
      <c r="HP237" s="39"/>
      <c r="HQ237" s="39"/>
      <c r="HR237" s="39"/>
      <c r="HS237" s="39"/>
      <c r="HT237" s="39"/>
      <c r="HU237" s="39"/>
      <c r="HV237" s="39"/>
      <c r="HW237" s="39"/>
      <c r="HX237" s="39"/>
      <c r="HY237" s="39"/>
      <c r="HZ237" s="39"/>
      <c r="IA237" s="39"/>
      <c r="IB237" s="39"/>
      <c r="IC237" s="39"/>
      <c r="ID237" s="39"/>
      <c r="IE237" s="39"/>
      <c r="IF237" s="39"/>
      <c r="IG237" s="39"/>
      <c r="IH237" s="39"/>
      <c r="II237" s="39"/>
      <c r="IJ237" s="39"/>
      <c r="IK237" s="39"/>
      <c r="IL237" s="39"/>
      <c r="IM237" s="39"/>
      <c r="IN237" s="39"/>
      <c r="IO237" s="39"/>
      <c r="IP237" s="39"/>
      <c r="IQ237" s="39"/>
      <c r="IR237" s="39"/>
      <c r="IS237" s="39"/>
      <c r="IT237" s="39"/>
      <c r="IU237" s="39"/>
      <c r="IV237" s="39"/>
      <c r="IW237" s="39"/>
      <c r="IX237" s="39"/>
      <c r="IY237" s="39"/>
      <c r="IZ237" s="39"/>
      <c r="JA237" s="39"/>
      <c r="JB237" s="39"/>
      <c r="JC237" s="39"/>
      <c r="JD237" s="39"/>
      <c r="JE237" s="39"/>
      <c r="JF237" s="39"/>
      <c r="JG237" s="39"/>
      <c r="JH237" s="39"/>
      <c r="JI237" s="39"/>
      <c r="JJ237" s="39"/>
      <c r="JK237" s="39"/>
      <c r="JL237" s="39"/>
      <c r="JM237" s="39"/>
      <c r="JN237" s="39"/>
      <c r="JO237" s="39"/>
      <c r="JP237" s="39"/>
      <c r="JQ237" s="39"/>
      <c r="JR237" s="39"/>
      <c r="JS237" s="39"/>
      <c r="JT237" s="39"/>
      <c r="JU237" s="39"/>
      <c r="JV237" s="39"/>
      <c r="JW237" s="39"/>
      <c r="JX237" s="39"/>
      <c r="JY237" s="39"/>
      <c r="JZ237" s="39"/>
      <c r="KA237" s="39"/>
      <c r="KB237" s="39"/>
      <c r="KC237" s="39"/>
      <c r="KD237" s="39"/>
      <c r="KE237" s="39"/>
      <c r="KF237" s="39"/>
      <c r="KG237" s="39"/>
      <c r="KH237" s="39"/>
      <c r="KI237" s="39"/>
      <c r="KJ237" s="39"/>
      <c r="KK237" s="39"/>
      <c r="KL237" s="39"/>
      <c r="KM237" s="39"/>
      <c r="KN237" s="39"/>
      <c r="KO237" s="39"/>
      <c r="KP237" s="39"/>
      <c r="KQ237" s="39"/>
      <c r="KR237" s="39"/>
      <c r="KS237" s="39"/>
      <c r="KT237" s="39"/>
      <c r="KU237" s="39"/>
    </row>
    <row r="238" spans="1:307" s="26" customFormat="1" x14ac:dyDescent="0.25">
      <c r="A238" s="74">
        <v>232</v>
      </c>
      <c r="B238" s="27" t="s">
        <v>1142</v>
      </c>
      <c r="C238" s="122" t="s">
        <v>935</v>
      </c>
      <c r="D238" s="27" t="s">
        <v>221</v>
      </c>
      <c r="E238" s="27" t="s">
        <v>112</v>
      </c>
      <c r="F238" s="28" t="s">
        <v>938</v>
      </c>
      <c r="G238" s="29">
        <v>24000</v>
      </c>
      <c r="H238" s="30">
        <v>0</v>
      </c>
      <c r="I238" s="31">
        <v>25</v>
      </c>
      <c r="J238" s="90">
        <v>688.8</v>
      </c>
      <c r="K238" s="92">
        <f t="shared" si="30"/>
        <v>1703.9999999999998</v>
      </c>
      <c r="L238" s="46">
        <f t="shared" si="31"/>
        <v>264</v>
      </c>
      <c r="M238" s="45">
        <v>729.6</v>
      </c>
      <c r="N238" s="31">
        <f t="shared" si="32"/>
        <v>1701.6000000000001</v>
      </c>
      <c r="O238" s="31"/>
      <c r="P238" s="31">
        <f t="shared" si="33"/>
        <v>1418.4</v>
      </c>
      <c r="Q238" s="31">
        <f t="shared" si="34"/>
        <v>1443.4</v>
      </c>
      <c r="R238" s="31">
        <f t="shared" si="36"/>
        <v>3669.6</v>
      </c>
      <c r="S238" s="31">
        <f t="shared" si="35"/>
        <v>22556.6</v>
      </c>
      <c r="T238" s="47" t="s">
        <v>45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39"/>
      <c r="HT238" s="39"/>
      <c r="HU238" s="39"/>
      <c r="HV238" s="39"/>
      <c r="HW238" s="39"/>
      <c r="HX238" s="39"/>
      <c r="HY238" s="39"/>
      <c r="HZ238" s="39"/>
      <c r="IA238" s="39"/>
      <c r="IB238" s="39"/>
      <c r="IC238" s="39"/>
      <c r="ID238" s="39"/>
      <c r="IE238" s="39"/>
      <c r="IF238" s="39"/>
      <c r="IG238" s="39"/>
      <c r="IH238" s="39"/>
      <c r="II238" s="39"/>
      <c r="IJ238" s="39"/>
      <c r="IK238" s="39"/>
      <c r="IL238" s="39"/>
      <c r="IM238" s="39"/>
      <c r="IN238" s="39"/>
      <c r="IO238" s="39"/>
      <c r="IP238" s="39"/>
      <c r="IQ238" s="39"/>
      <c r="IR238" s="39"/>
      <c r="IS238" s="39"/>
      <c r="IT238" s="39"/>
      <c r="IU238" s="39"/>
      <c r="IV238" s="39"/>
      <c r="IW238" s="39"/>
      <c r="IX238" s="39"/>
      <c r="IY238" s="39"/>
      <c r="IZ238" s="39"/>
      <c r="JA238" s="39"/>
      <c r="JB238" s="39"/>
      <c r="JC238" s="39"/>
      <c r="JD238" s="39"/>
      <c r="JE238" s="39"/>
      <c r="JF238" s="39"/>
      <c r="JG238" s="39"/>
      <c r="JH238" s="39"/>
      <c r="JI238" s="39"/>
      <c r="JJ238" s="39"/>
      <c r="JK238" s="39"/>
      <c r="JL238" s="39"/>
      <c r="JM238" s="39"/>
      <c r="JN238" s="39"/>
      <c r="JO238" s="39"/>
      <c r="JP238" s="39"/>
      <c r="JQ238" s="39"/>
      <c r="JR238" s="39"/>
      <c r="JS238" s="39"/>
      <c r="JT238" s="39"/>
      <c r="JU238" s="39"/>
      <c r="JV238" s="39"/>
      <c r="JW238" s="39"/>
      <c r="JX238" s="39"/>
      <c r="JY238" s="39"/>
      <c r="JZ238" s="39"/>
      <c r="KA238" s="39"/>
      <c r="KB238" s="39"/>
      <c r="KC238" s="39"/>
      <c r="KD238" s="39"/>
      <c r="KE238" s="39"/>
      <c r="KF238" s="39"/>
      <c r="KG238" s="39"/>
      <c r="KH238" s="39"/>
      <c r="KI238" s="39"/>
      <c r="KJ238" s="39"/>
      <c r="KK238" s="39"/>
      <c r="KL238" s="39"/>
      <c r="KM238" s="39"/>
      <c r="KN238" s="39"/>
      <c r="KO238" s="39"/>
      <c r="KP238" s="39"/>
      <c r="KQ238" s="39"/>
      <c r="KR238" s="39"/>
      <c r="KS238" s="39"/>
      <c r="KT238" s="39"/>
      <c r="KU238" s="39"/>
    </row>
    <row r="239" spans="1:307" s="26" customFormat="1" x14ac:dyDescent="0.25">
      <c r="A239" s="74">
        <v>233</v>
      </c>
      <c r="B239" s="27" t="s">
        <v>1143</v>
      </c>
      <c r="C239" s="122" t="s">
        <v>935</v>
      </c>
      <c r="D239" s="27" t="s">
        <v>221</v>
      </c>
      <c r="E239" s="27" t="s">
        <v>112</v>
      </c>
      <c r="F239" s="28" t="s">
        <v>938</v>
      </c>
      <c r="G239" s="29">
        <v>24000</v>
      </c>
      <c r="H239" s="30">
        <v>0</v>
      </c>
      <c r="I239" s="31">
        <v>25</v>
      </c>
      <c r="J239" s="90">
        <v>688.8</v>
      </c>
      <c r="K239" s="92">
        <f t="shared" si="30"/>
        <v>1703.9999999999998</v>
      </c>
      <c r="L239" s="46">
        <f t="shared" si="31"/>
        <v>264</v>
      </c>
      <c r="M239" s="45">
        <v>729.6</v>
      </c>
      <c r="N239" s="31">
        <f t="shared" si="32"/>
        <v>1701.6000000000001</v>
      </c>
      <c r="O239" s="31"/>
      <c r="P239" s="31">
        <f t="shared" si="33"/>
        <v>1418.4</v>
      </c>
      <c r="Q239" s="31">
        <f t="shared" si="34"/>
        <v>1443.4</v>
      </c>
      <c r="R239" s="31">
        <f t="shared" si="36"/>
        <v>3669.6</v>
      </c>
      <c r="S239" s="31">
        <f t="shared" si="35"/>
        <v>22556.6</v>
      </c>
      <c r="T239" s="47" t="s">
        <v>45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  <c r="GN239" s="39"/>
      <c r="GO239" s="39"/>
      <c r="GP239" s="39"/>
      <c r="GQ239" s="39"/>
      <c r="GR239" s="39"/>
      <c r="GS239" s="39"/>
      <c r="GT239" s="39"/>
      <c r="GU239" s="39"/>
      <c r="GV239" s="39"/>
      <c r="GW239" s="39"/>
      <c r="GX239" s="39"/>
      <c r="GY239" s="39"/>
      <c r="GZ239" s="39"/>
      <c r="HA239" s="39"/>
      <c r="HB239" s="39"/>
      <c r="HC239" s="39"/>
      <c r="HD239" s="39"/>
      <c r="HE239" s="39"/>
      <c r="HF239" s="39"/>
      <c r="HG239" s="39"/>
      <c r="HH239" s="39"/>
      <c r="HI239" s="39"/>
      <c r="HJ239" s="39"/>
      <c r="HK239" s="39"/>
      <c r="HL239" s="39"/>
      <c r="HM239" s="39"/>
      <c r="HN239" s="39"/>
      <c r="HO239" s="39"/>
      <c r="HP239" s="39"/>
      <c r="HQ239" s="39"/>
      <c r="HR239" s="39"/>
      <c r="HS239" s="39"/>
      <c r="HT239" s="39"/>
      <c r="HU239" s="39"/>
      <c r="HV239" s="39"/>
      <c r="HW239" s="39"/>
      <c r="HX239" s="39"/>
      <c r="HY239" s="39"/>
      <c r="HZ239" s="39"/>
      <c r="IA239" s="39"/>
      <c r="IB239" s="39"/>
      <c r="IC239" s="39"/>
      <c r="ID239" s="39"/>
      <c r="IE239" s="39"/>
      <c r="IF239" s="39"/>
      <c r="IG239" s="39"/>
      <c r="IH239" s="39"/>
      <c r="II239" s="39"/>
      <c r="IJ239" s="39"/>
      <c r="IK239" s="39"/>
      <c r="IL239" s="39"/>
      <c r="IM239" s="39"/>
      <c r="IN239" s="39"/>
      <c r="IO239" s="39"/>
      <c r="IP239" s="39"/>
      <c r="IQ239" s="39"/>
      <c r="IR239" s="39"/>
      <c r="IS239" s="39"/>
      <c r="IT239" s="39"/>
      <c r="IU239" s="39"/>
      <c r="IV239" s="39"/>
      <c r="IW239" s="39"/>
      <c r="IX239" s="39"/>
      <c r="IY239" s="39"/>
      <c r="IZ239" s="39"/>
      <c r="JA239" s="39"/>
      <c r="JB239" s="39"/>
      <c r="JC239" s="39"/>
      <c r="JD239" s="39"/>
      <c r="JE239" s="39"/>
      <c r="JF239" s="39"/>
      <c r="JG239" s="39"/>
      <c r="JH239" s="39"/>
      <c r="JI239" s="39"/>
      <c r="JJ239" s="39"/>
      <c r="JK239" s="39"/>
      <c r="JL239" s="39"/>
      <c r="JM239" s="39"/>
      <c r="JN239" s="39"/>
      <c r="JO239" s="39"/>
      <c r="JP239" s="39"/>
      <c r="JQ239" s="39"/>
      <c r="JR239" s="39"/>
      <c r="JS239" s="39"/>
      <c r="JT239" s="39"/>
      <c r="JU239" s="39"/>
      <c r="JV239" s="39"/>
      <c r="JW239" s="39"/>
      <c r="JX239" s="39"/>
      <c r="JY239" s="39"/>
      <c r="JZ239" s="39"/>
      <c r="KA239" s="39"/>
      <c r="KB239" s="39"/>
      <c r="KC239" s="39"/>
      <c r="KD239" s="39"/>
      <c r="KE239" s="39"/>
      <c r="KF239" s="39"/>
      <c r="KG239" s="39"/>
      <c r="KH239" s="39"/>
      <c r="KI239" s="39"/>
      <c r="KJ239" s="39"/>
      <c r="KK239" s="39"/>
      <c r="KL239" s="39"/>
      <c r="KM239" s="39"/>
      <c r="KN239" s="39"/>
      <c r="KO239" s="39"/>
      <c r="KP239" s="39"/>
      <c r="KQ239" s="39"/>
      <c r="KR239" s="39"/>
      <c r="KS239" s="39"/>
      <c r="KT239" s="39"/>
      <c r="KU239" s="39"/>
    </row>
    <row r="240" spans="1:307" s="26" customFormat="1" x14ac:dyDescent="0.25">
      <c r="A240" s="74">
        <v>234</v>
      </c>
      <c r="B240" s="27" t="s">
        <v>1157</v>
      </c>
      <c r="C240" s="122" t="s">
        <v>935</v>
      </c>
      <c r="D240" s="27" t="s">
        <v>221</v>
      </c>
      <c r="E240" s="27" t="s">
        <v>112</v>
      </c>
      <c r="F240" s="28" t="s">
        <v>938</v>
      </c>
      <c r="G240" s="29">
        <v>23100</v>
      </c>
      <c r="H240" s="30">
        <v>0</v>
      </c>
      <c r="I240" s="31">
        <v>25</v>
      </c>
      <c r="J240" s="90">
        <v>662.97</v>
      </c>
      <c r="K240" s="92">
        <f t="shared" si="30"/>
        <v>1640.1</v>
      </c>
      <c r="L240" s="46">
        <f t="shared" si="31"/>
        <v>254.10000000000002</v>
      </c>
      <c r="M240" s="45">
        <v>702.24</v>
      </c>
      <c r="N240" s="31">
        <f t="shared" si="32"/>
        <v>1637.7900000000002</v>
      </c>
      <c r="O240" s="31"/>
      <c r="P240" s="31">
        <f t="shared" si="33"/>
        <v>1365.21</v>
      </c>
      <c r="Q240" s="31">
        <f t="shared" si="34"/>
        <v>1390.21</v>
      </c>
      <c r="R240" s="31">
        <f t="shared" si="36"/>
        <v>3531.99</v>
      </c>
      <c r="S240" s="31">
        <f t="shared" si="35"/>
        <v>21709.79</v>
      </c>
      <c r="T240" s="47" t="s">
        <v>45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  <c r="GN240" s="39"/>
      <c r="GO240" s="39"/>
      <c r="GP240" s="39"/>
      <c r="GQ240" s="39"/>
      <c r="GR240" s="39"/>
      <c r="GS240" s="39"/>
      <c r="GT240" s="39"/>
      <c r="GU240" s="39"/>
      <c r="GV240" s="39"/>
      <c r="GW240" s="39"/>
      <c r="GX240" s="39"/>
      <c r="GY240" s="39"/>
      <c r="GZ240" s="39"/>
      <c r="HA240" s="39"/>
      <c r="HB240" s="39"/>
      <c r="HC240" s="39"/>
      <c r="HD240" s="39"/>
      <c r="HE240" s="39"/>
      <c r="HF240" s="39"/>
      <c r="HG240" s="39"/>
      <c r="HH240" s="39"/>
      <c r="HI240" s="39"/>
      <c r="HJ240" s="39"/>
      <c r="HK240" s="39"/>
      <c r="HL240" s="39"/>
      <c r="HM240" s="39"/>
      <c r="HN240" s="39"/>
      <c r="HO240" s="39"/>
      <c r="HP240" s="39"/>
      <c r="HQ240" s="39"/>
      <c r="HR240" s="39"/>
      <c r="HS240" s="39"/>
      <c r="HT240" s="39"/>
      <c r="HU240" s="39"/>
      <c r="HV240" s="39"/>
      <c r="HW240" s="39"/>
      <c r="HX240" s="39"/>
      <c r="HY240" s="39"/>
      <c r="HZ240" s="39"/>
      <c r="IA240" s="39"/>
      <c r="IB240" s="39"/>
      <c r="IC240" s="39"/>
      <c r="ID240" s="39"/>
      <c r="IE240" s="39"/>
      <c r="IF240" s="39"/>
      <c r="IG240" s="39"/>
      <c r="IH240" s="39"/>
      <c r="II240" s="39"/>
      <c r="IJ240" s="39"/>
      <c r="IK240" s="39"/>
      <c r="IL240" s="39"/>
      <c r="IM240" s="39"/>
      <c r="IN240" s="39"/>
      <c r="IO240" s="39"/>
      <c r="IP240" s="39"/>
      <c r="IQ240" s="39"/>
      <c r="IR240" s="39"/>
      <c r="IS240" s="39"/>
      <c r="IT240" s="39"/>
      <c r="IU240" s="39"/>
      <c r="IV240" s="39"/>
      <c r="IW240" s="39"/>
      <c r="IX240" s="39"/>
      <c r="IY240" s="39"/>
      <c r="IZ240" s="39"/>
      <c r="JA240" s="39"/>
      <c r="JB240" s="39"/>
      <c r="JC240" s="39"/>
      <c r="JD240" s="39"/>
      <c r="JE240" s="39"/>
      <c r="JF240" s="39"/>
      <c r="JG240" s="39"/>
      <c r="JH240" s="39"/>
      <c r="JI240" s="39"/>
      <c r="JJ240" s="39"/>
      <c r="JK240" s="39"/>
      <c r="JL240" s="39"/>
      <c r="JM240" s="39"/>
      <c r="JN240" s="39"/>
      <c r="JO240" s="39"/>
      <c r="JP240" s="39"/>
      <c r="JQ240" s="39"/>
      <c r="JR240" s="39"/>
      <c r="JS240" s="39"/>
      <c r="JT240" s="39"/>
      <c r="JU240" s="39"/>
      <c r="JV240" s="39"/>
      <c r="JW240" s="39"/>
      <c r="JX240" s="39"/>
      <c r="JY240" s="39"/>
      <c r="JZ240" s="39"/>
      <c r="KA240" s="39"/>
      <c r="KB240" s="39"/>
      <c r="KC240" s="39"/>
      <c r="KD240" s="39"/>
      <c r="KE240" s="39"/>
      <c r="KF240" s="39"/>
      <c r="KG240" s="39"/>
      <c r="KH240" s="39"/>
      <c r="KI240" s="39"/>
      <c r="KJ240" s="39"/>
      <c r="KK240" s="39"/>
      <c r="KL240" s="39"/>
      <c r="KM240" s="39"/>
      <c r="KN240" s="39"/>
      <c r="KO240" s="39"/>
      <c r="KP240" s="39"/>
      <c r="KQ240" s="39"/>
      <c r="KR240" s="39"/>
      <c r="KS240" s="39"/>
      <c r="KT240" s="39"/>
      <c r="KU240" s="39"/>
    </row>
    <row r="241" spans="1:307" s="26" customFormat="1" x14ac:dyDescent="0.25">
      <c r="A241" s="74">
        <v>235</v>
      </c>
      <c r="B241" s="27" t="s">
        <v>1158</v>
      </c>
      <c r="C241" s="122" t="s">
        <v>935</v>
      </c>
      <c r="D241" s="27" t="s">
        <v>221</v>
      </c>
      <c r="E241" s="27" t="s">
        <v>112</v>
      </c>
      <c r="F241" s="28" t="s">
        <v>938</v>
      </c>
      <c r="G241" s="29">
        <v>23100</v>
      </c>
      <c r="H241" s="30">
        <v>0</v>
      </c>
      <c r="I241" s="31">
        <v>25</v>
      </c>
      <c r="J241" s="90">
        <v>662.97</v>
      </c>
      <c r="K241" s="92">
        <f t="shared" si="30"/>
        <v>1640.1</v>
      </c>
      <c r="L241" s="46">
        <f t="shared" si="31"/>
        <v>254.10000000000002</v>
      </c>
      <c r="M241" s="45">
        <v>702.24</v>
      </c>
      <c r="N241" s="31">
        <f t="shared" si="32"/>
        <v>1637.7900000000002</v>
      </c>
      <c r="O241" s="31"/>
      <c r="P241" s="31">
        <f t="shared" si="33"/>
        <v>1365.21</v>
      </c>
      <c r="Q241" s="31">
        <f t="shared" si="34"/>
        <v>1390.21</v>
      </c>
      <c r="R241" s="31">
        <f t="shared" si="36"/>
        <v>3531.99</v>
      </c>
      <c r="S241" s="31">
        <f t="shared" si="35"/>
        <v>21709.79</v>
      </c>
      <c r="T241" s="47" t="s">
        <v>45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/>
      <c r="HY241" s="39"/>
      <c r="HZ241" s="39"/>
      <c r="IA241" s="39"/>
      <c r="IB241" s="39"/>
      <c r="IC241" s="39"/>
      <c r="ID241" s="39"/>
      <c r="IE241" s="39"/>
      <c r="IF241" s="39"/>
      <c r="IG241" s="39"/>
      <c r="IH241" s="39"/>
      <c r="II241" s="39"/>
      <c r="IJ241" s="39"/>
      <c r="IK241" s="39"/>
      <c r="IL241" s="39"/>
      <c r="IM241" s="39"/>
      <c r="IN241" s="39"/>
      <c r="IO241" s="39"/>
      <c r="IP241" s="39"/>
      <c r="IQ241" s="39"/>
      <c r="IR241" s="39"/>
      <c r="IS241" s="39"/>
      <c r="IT241" s="39"/>
      <c r="IU241" s="39"/>
      <c r="IV241" s="39"/>
      <c r="IW241" s="39"/>
      <c r="IX241" s="39"/>
      <c r="IY241" s="39"/>
      <c r="IZ241" s="39"/>
      <c r="JA241" s="39"/>
      <c r="JB241" s="39"/>
      <c r="JC241" s="39"/>
      <c r="JD241" s="39"/>
      <c r="JE241" s="39"/>
      <c r="JF241" s="39"/>
      <c r="JG241" s="39"/>
      <c r="JH241" s="39"/>
      <c r="JI241" s="39"/>
      <c r="JJ241" s="39"/>
      <c r="JK241" s="39"/>
      <c r="JL241" s="39"/>
      <c r="JM241" s="39"/>
      <c r="JN241" s="39"/>
      <c r="JO241" s="39"/>
      <c r="JP241" s="39"/>
      <c r="JQ241" s="39"/>
      <c r="JR241" s="39"/>
      <c r="JS241" s="39"/>
      <c r="JT241" s="39"/>
      <c r="JU241" s="39"/>
      <c r="JV241" s="39"/>
      <c r="JW241" s="39"/>
      <c r="JX241" s="39"/>
      <c r="JY241" s="39"/>
      <c r="JZ241" s="39"/>
      <c r="KA241" s="39"/>
      <c r="KB241" s="39"/>
      <c r="KC241" s="39"/>
      <c r="KD241" s="39"/>
      <c r="KE241" s="39"/>
      <c r="KF241" s="39"/>
      <c r="KG241" s="39"/>
      <c r="KH241" s="39"/>
      <c r="KI241" s="39"/>
      <c r="KJ241" s="39"/>
      <c r="KK241" s="39"/>
      <c r="KL241" s="39"/>
      <c r="KM241" s="39"/>
      <c r="KN241" s="39"/>
      <c r="KO241" s="39"/>
      <c r="KP241" s="39"/>
      <c r="KQ241" s="39"/>
      <c r="KR241" s="39"/>
      <c r="KS241" s="39"/>
      <c r="KT241" s="39"/>
      <c r="KU241" s="39"/>
    </row>
    <row r="242" spans="1:307" s="15" customFormat="1" x14ac:dyDescent="0.25">
      <c r="A242" s="74">
        <v>236</v>
      </c>
      <c r="B242" s="27" t="s">
        <v>223</v>
      </c>
      <c r="C242" s="122" t="s">
        <v>935</v>
      </c>
      <c r="D242" s="27" t="s">
        <v>221</v>
      </c>
      <c r="E242" s="27" t="s">
        <v>231</v>
      </c>
      <c r="F242" s="28" t="s">
        <v>943</v>
      </c>
      <c r="G242" s="29">
        <v>22000</v>
      </c>
      <c r="H242" s="30">
        <v>0</v>
      </c>
      <c r="I242" s="31">
        <v>25</v>
      </c>
      <c r="J242" s="90">
        <v>631.4</v>
      </c>
      <c r="K242" s="92">
        <f t="shared" si="30"/>
        <v>1561.9999999999998</v>
      </c>
      <c r="L242" s="46">
        <f t="shared" si="31"/>
        <v>242.00000000000003</v>
      </c>
      <c r="M242" s="45">
        <v>668.8</v>
      </c>
      <c r="N242" s="31">
        <f t="shared" si="32"/>
        <v>1559.8000000000002</v>
      </c>
      <c r="O242" s="31"/>
      <c r="P242" s="31">
        <f t="shared" si="33"/>
        <v>1300.1999999999998</v>
      </c>
      <c r="Q242" s="31">
        <f t="shared" si="34"/>
        <v>1325.1999999999998</v>
      </c>
      <c r="R242" s="31">
        <f t="shared" si="36"/>
        <v>3363.8</v>
      </c>
      <c r="S242" s="31">
        <f t="shared" si="35"/>
        <v>20674.8</v>
      </c>
      <c r="T242" s="47" t="s">
        <v>45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/>
      <c r="HN242" s="39"/>
      <c r="HO242" s="39"/>
      <c r="HP242" s="39"/>
      <c r="HQ242" s="39"/>
      <c r="HR242" s="39"/>
      <c r="HS242" s="39"/>
      <c r="HT242" s="39"/>
      <c r="HU242" s="39"/>
      <c r="HV242" s="39"/>
      <c r="HW242" s="39"/>
      <c r="HX242" s="39"/>
      <c r="HY242" s="39"/>
      <c r="HZ242" s="39"/>
      <c r="IA242" s="39"/>
      <c r="IB242" s="39"/>
      <c r="IC242" s="39"/>
      <c r="ID242" s="39"/>
      <c r="IE242" s="39"/>
      <c r="IF242" s="39"/>
      <c r="IG242" s="39"/>
      <c r="IH242" s="39"/>
      <c r="II242" s="39"/>
      <c r="IJ242" s="39"/>
      <c r="IK242" s="39"/>
      <c r="IL242" s="39"/>
      <c r="IM242" s="39"/>
      <c r="IN242" s="39"/>
      <c r="IO242" s="39"/>
      <c r="IP242" s="39"/>
      <c r="IQ242" s="39"/>
      <c r="IR242" s="39"/>
      <c r="IS242" s="39"/>
      <c r="IT242" s="39"/>
      <c r="IU242" s="39"/>
      <c r="IV242" s="39"/>
      <c r="IW242" s="39"/>
      <c r="IX242" s="39"/>
      <c r="IY242" s="39"/>
      <c r="IZ242" s="39"/>
      <c r="JA242" s="39"/>
      <c r="JB242" s="39"/>
      <c r="JC242" s="39"/>
      <c r="JD242" s="39"/>
      <c r="JE242" s="39"/>
      <c r="JF242" s="39"/>
      <c r="JG242" s="39"/>
      <c r="JH242" s="39"/>
      <c r="JI242" s="39"/>
      <c r="JJ242" s="39"/>
      <c r="JK242" s="39"/>
      <c r="JL242" s="39"/>
      <c r="JM242" s="39"/>
      <c r="JN242" s="39"/>
      <c r="JO242" s="39"/>
      <c r="JP242" s="39"/>
      <c r="JQ242" s="39"/>
      <c r="JR242" s="39"/>
      <c r="JS242" s="39"/>
      <c r="JT242" s="39"/>
      <c r="JU242" s="39"/>
      <c r="JV242" s="39"/>
      <c r="JW242" s="39"/>
      <c r="JX242" s="39"/>
      <c r="JY242" s="39"/>
      <c r="JZ242" s="39"/>
      <c r="KA242" s="39"/>
      <c r="KB242" s="39"/>
      <c r="KC242" s="39"/>
      <c r="KD242" s="39"/>
      <c r="KE242" s="39"/>
      <c r="KF242" s="39"/>
      <c r="KG242" s="39"/>
      <c r="KH242" s="39"/>
      <c r="KI242" s="39"/>
      <c r="KJ242" s="39"/>
      <c r="KK242" s="39"/>
      <c r="KL242" s="39"/>
      <c r="KM242" s="39"/>
      <c r="KN242" s="39"/>
      <c r="KO242" s="39"/>
      <c r="KP242" s="39"/>
      <c r="KQ242" s="39"/>
      <c r="KR242" s="39"/>
      <c r="KS242" s="39"/>
      <c r="KT242" s="39"/>
      <c r="KU242" s="39"/>
    </row>
    <row r="243" spans="1:307" s="15" customFormat="1" x14ac:dyDescent="0.25">
      <c r="A243" s="74">
        <v>237</v>
      </c>
      <c r="B243" s="27" t="s">
        <v>1161</v>
      </c>
      <c r="C243" s="122" t="s">
        <v>935</v>
      </c>
      <c r="D243" s="27" t="s">
        <v>221</v>
      </c>
      <c r="E243" s="27" t="s">
        <v>231</v>
      </c>
      <c r="F243" s="28" t="s">
        <v>938</v>
      </c>
      <c r="G243" s="29">
        <v>17000</v>
      </c>
      <c r="H243" s="30">
        <v>0</v>
      </c>
      <c r="I243" s="31">
        <v>25</v>
      </c>
      <c r="J243" s="90">
        <v>487.9</v>
      </c>
      <c r="K243" s="92">
        <f t="shared" si="30"/>
        <v>1207</v>
      </c>
      <c r="L243" s="46">
        <f t="shared" si="31"/>
        <v>187.00000000000003</v>
      </c>
      <c r="M243" s="45">
        <v>516.79999999999995</v>
      </c>
      <c r="N243" s="31">
        <f t="shared" si="32"/>
        <v>1205.3000000000002</v>
      </c>
      <c r="O243" s="31"/>
      <c r="P243" s="31">
        <f t="shared" si="33"/>
        <v>1004.6999999999999</v>
      </c>
      <c r="Q243" s="31">
        <f t="shared" si="34"/>
        <v>1029.6999999999998</v>
      </c>
      <c r="R243" s="31">
        <f t="shared" si="36"/>
        <v>2599.3000000000002</v>
      </c>
      <c r="S243" s="31">
        <f t="shared" si="35"/>
        <v>15970.3</v>
      </c>
      <c r="T243" s="47" t="s">
        <v>45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  <c r="GN243" s="39"/>
      <c r="GO243" s="39"/>
      <c r="GP243" s="39"/>
      <c r="GQ243" s="39"/>
      <c r="GR243" s="39"/>
      <c r="GS243" s="39"/>
      <c r="GT243" s="39"/>
      <c r="GU243" s="39"/>
      <c r="GV243" s="39"/>
      <c r="GW243" s="39"/>
      <c r="GX243" s="39"/>
      <c r="GY243" s="39"/>
      <c r="GZ243" s="39"/>
      <c r="HA243" s="39"/>
      <c r="HB243" s="39"/>
      <c r="HC243" s="39"/>
      <c r="HD243" s="39"/>
      <c r="HE243" s="39"/>
      <c r="HF243" s="39"/>
      <c r="HG243" s="39"/>
      <c r="HH243" s="39"/>
      <c r="HI243" s="39"/>
      <c r="HJ243" s="39"/>
      <c r="HK243" s="39"/>
      <c r="HL243" s="39"/>
      <c r="HM243" s="39"/>
      <c r="HN243" s="39"/>
      <c r="HO243" s="39"/>
      <c r="HP243" s="39"/>
      <c r="HQ243" s="39"/>
      <c r="HR243" s="39"/>
      <c r="HS243" s="39"/>
      <c r="HT243" s="39"/>
      <c r="HU243" s="39"/>
      <c r="HV243" s="39"/>
      <c r="HW243" s="39"/>
      <c r="HX243" s="39"/>
      <c r="HY243" s="39"/>
      <c r="HZ243" s="39"/>
      <c r="IA243" s="39"/>
      <c r="IB243" s="39"/>
      <c r="IC243" s="39"/>
      <c r="ID243" s="39"/>
      <c r="IE243" s="39"/>
      <c r="IF243" s="39"/>
      <c r="IG243" s="39"/>
      <c r="IH243" s="39"/>
      <c r="II243" s="39"/>
      <c r="IJ243" s="39"/>
      <c r="IK243" s="39"/>
      <c r="IL243" s="39"/>
      <c r="IM243" s="39"/>
      <c r="IN243" s="39"/>
      <c r="IO243" s="39"/>
      <c r="IP243" s="39"/>
      <c r="IQ243" s="39"/>
      <c r="IR243" s="39"/>
      <c r="IS243" s="39"/>
      <c r="IT243" s="39"/>
      <c r="IU243" s="39"/>
      <c r="IV243" s="39"/>
      <c r="IW243" s="39"/>
      <c r="IX243" s="39"/>
      <c r="IY243" s="39"/>
      <c r="IZ243" s="39"/>
      <c r="JA243" s="39"/>
      <c r="JB243" s="39"/>
      <c r="JC243" s="39"/>
      <c r="JD243" s="39"/>
      <c r="JE243" s="39"/>
      <c r="JF243" s="39"/>
      <c r="JG243" s="39"/>
      <c r="JH243" s="39"/>
      <c r="JI243" s="39"/>
      <c r="JJ243" s="39"/>
      <c r="JK243" s="39"/>
      <c r="JL243" s="39"/>
      <c r="JM243" s="39"/>
      <c r="JN243" s="39"/>
      <c r="JO243" s="39"/>
      <c r="JP243" s="39"/>
      <c r="JQ243" s="39"/>
      <c r="JR243" s="39"/>
      <c r="JS243" s="39"/>
      <c r="JT243" s="39"/>
      <c r="JU243" s="39"/>
      <c r="JV243" s="39"/>
      <c r="JW243" s="39"/>
      <c r="JX243" s="39"/>
      <c r="JY243" s="39"/>
      <c r="JZ243" s="39"/>
      <c r="KA243" s="39"/>
      <c r="KB243" s="39"/>
      <c r="KC243" s="39"/>
      <c r="KD243" s="39"/>
      <c r="KE243" s="39"/>
      <c r="KF243" s="39"/>
      <c r="KG243" s="39"/>
      <c r="KH243" s="39"/>
      <c r="KI243" s="39"/>
      <c r="KJ243" s="39"/>
      <c r="KK243" s="39"/>
      <c r="KL243" s="39"/>
      <c r="KM243" s="39"/>
      <c r="KN243" s="39"/>
      <c r="KO243" s="39"/>
      <c r="KP243" s="39"/>
      <c r="KQ243" s="39"/>
      <c r="KR243" s="39"/>
      <c r="KS243" s="39"/>
      <c r="KT243" s="39"/>
      <c r="KU243" s="39"/>
    </row>
    <row r="244" spans="1:307" s="15" customFormat="1" x14ac:dyDescent="0.25">
      <c r="A244" s="74">
        <v>238</v>
      </c>
      <c r="B244" s="27" t="s">
        <v>218</v>
      </c>
      <c r="C244" s="122" t="s">
        <v>934</v>
      </c>
      <c r="D244" s="27" t="s">
        <v>211</v>
      </c>
      <c r="E244" s="27" t="s">
        <v>220</v>
      </c>
      <c r="F244" s="28" t="s">
        <v>943</v>
      </c>
      <c r="G244" s="29">
        <v>24000</v>
      </c>
      <c r="H244" s="30">
        <v>0</v>
      </c>
      <c r="I244" s="31">
        <v>25</v>
      </c>
      <c r="J244" s="90">
        <v>688.8</v>
      </c>
      <c r="K244" s="92">
        <f t="shared" si="30"/>
        <v>1703.9999999999998</v>
      </c>
      <c r="L244" s="46">
        <f t="shared" si="31"/>
        <v>264</v>
      </c>
      <c r="M244" s="45">
        <v>729.6</v>
      </c>
      <c r="N244" s="31">
        <f t="shared" si="32"/>
        <v>1701.6000000000001</v>
      </c>
      <c r="O244" s="31"/>
      <c r="P244" s="31">
        <f t="shared" si="33"/>
        <v>1418.4</v>
      </c>
      <c r="Q244" s="31">
        <f t="shared" si="34"/>
        <v>1443.4</v>
      </c>
      <c r="R244" s="31">
        <f t="shared" si="36"/>
        <v>3669.6</v>
      </c>
      <c r="S244" s="31">
        <f t="shared" si="35"/>
        <v>22556.6</v>
      </c>
      <c r="T244" s="47" t="s">
        <v>45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 s="39"/>
      <c r="IL244" s="39"/>
      <c r="IM244" s="39"/>
      <c r="IN244" s="39"/>
      <c r="IO244" s="39"/>
      <c r="IP244" s="39"/>
      <c r="IQ244" s="39"/>
      <c r="IR244" s="39"/>
      <c r="IS244" s="39"/>
      <c r="IT244" s="39"/>
      <c r="IU244" s="39"/>
      <c r="IV244" s="39"/>
      <c r="IW244" s="39"/>
      <c r="IX244" s="39"/>
      <c r="IY244" s="39"/>
      <c r="IZ244" s="39"/>
      <c r="JA244" s="39"/>
      <c r="JB244" s="39"/>
      <c r="JC244" s="39"/>
      <c r="JD244" s="39"/>
      <c r="JE244" s="39"/>
      <c r="JF244" s="39"/>
      <c r="JG244" s="39"/>
      <c r="JH244" s="39"/>
      <c r="JI244" s="39"/>
      <c r="JJ244" s="39"/>
      <c r="JK244" s="39"/>
      <c r="JL244" s="39"/>
      <c r="JM244" s="39"/>
      <c r="JN244" s="39"/>
      <c r="JO244" s="39"/>
      <c r="JP244" s="39"/>
      <c r="JQ244" s="39"/>
      <c r="JR244" s="39"/>
      <c r="JS244" s="39"/>
      <c r="JT244" s="39"/>
      <c r="JU244" s="39"/>
      <c r="JV244" s="39"/>
      <c r="JW244" s="39"/>
      <c r="JX244" s="39"/>
      <c r="JY244" s="39"/>
      <c r="JZ244" s="39"/>
      <c r="KA244" s="39"/>
      <c r="KB244" s="39"/>
      <c r="KC244" s="39"/>
      <c r="KD244" s="39"/>
      <c r="KE244" s="39"/>
      <c r="KF244" s="39"/>
      <c r="KG244" s="39"/>
      <c r="KH244" s="39"/>
      <c r="KI244" s="39"/>
      <c r="KJ244" s="39"/>
      <c r="KK244" s="39"/>
      <c r="KL244" s="39"/>
      <c r="KM244" s="39"/>
      <c r="KN244" s="39"/>
      <c r="KO244" s="39"/>
      <c r="KP244" s="39"/>
      <c r="KQ244" s="39"/>
      <c r="KR244" s="39"/>
      <c r="KS244" s="39"/>
      <c r="KT244" s="39"/>
      <c r="KU244" s="39"/>
    </row>
    <row r="245" spans="1:307" s="15" customFormat="1" x14ac:dyDescent="0.25">
      <c r="A245" s="74">
        <v>239</v>
      </c>
      <c r="B245" s="27" t="s">
        <v>213</v>
      </c>
      <c r="C245" s="122" t="s">
        <v>934</v>
      </c>
      <c r="D245" s="27" t="s">
        <v>211</v>
      </c>
      <c r="E245" s="27" t="s">
        <v>196</v>
      </c>
      <c r="F245" s="28" t="s">
        <v>943</v>
      </c>
      <c r="G245" s="29">
        <v>30000</v>
      </c>
      <c r="H245" s="30">
        <v>0</v>
      </c>
      <c r="I245" s="31">
        <v>25</v>
      </c>
      <c r="J245" s="90">
        <v>861</v>
      </c>
      <c r="K245" s="92">
        <f t="shared" si="30"/>
        <v>2130</v>
      </c>
      <c r="L245" s="46">
        <f t="shared" si="31"/>
        <v>330.00000000000006</v>
      </c>
      <c r="M245" s="45">
        <v>912</v>
      </c>
      <c r="N245" s="31">
        <f t="shared" si="32"/>
        <v>2127</v>
      </c>
      <c r="O245" s="31"/>
      <c r="P245" s="31">
        <f t="shared" si="33"/>
        <v>1773</v>
      </c>
      <c r="Q245" s="31">
        <f t="shared" si="34"/>
        <v>1798</v>
      </c>
      <c r="R245" s="31">
        <f t="shared" si="36"/>
        <v>4587</v>
      </c>
      <c r="S245" s="31">
        <f t="shared" si="35"/>
        <v>28202</v>
      </c>
      <c r="T245" s="47" t="s">
        <v>45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GV245" s="39"/>
      <c r="GW245" s="39"/>
      <c r="GX245" s="39"/>
      <c r="GY245" s="39"/>
      <c r="GZ245" s="39"/>
      <c r="HA245" s="39"/>
      <c r="HB245" s="39"/>
      <c r="HC245" s="39"/>
      <c r="HD245" s="39"/>
      <c r="HE245" s="39"/>
      <c r="HF245" s="39"/>
      <c r="HG245" s="39"/>
      <c r="HH245" s="39"/>
      <c r="HI245" s="39"/>
      <c r="HJ245" s="39"/>
      <c r="HK245" s="39"/>
      <c r="HL245" s="39"/>
      <c r="HM245" s="39"/>
      <c r="HN245" s="39"/>
      <c r="HO245" s="39"/>
      <c r="HP245" s="39"/>
      <c r="HQ245" s="39"/>
      <c r="HR245" s="39"/>
      <c r="HS245" s="39"/>
      <c r="HT245" s="39"/>
      <c r="HU245" s="39"/>
      <c r="HV245" s="39"/>
      <c r="HW245" s="39"/>
      <c r="HX245" s="39"/>
      <c r="HY245" s="39"/>
      <c r="HZ245" s="39"/>
      <c r="IA245" s="39"/>
      <c r="IB245" s="39"/>
      <c r="IC245" s="39"/>
      <c r="ID245" s="39"/>
      <c r="IE245" s="39"/>
      <c r="IF245" s="39"/>
      <c r="IG245" s="39"/>
      <c r="IH245" s="39"/>
      <c r="II245" s="39"/>
      <c r="IJ245" s="39"/>
      <c r="IK245" s="39"/>
      <c r="IL245" s="39"/>
      <c r="IM245" s="39"/>
      <c r="IN245" s="39"/>
      <c r="IO245" s="39"/>
      <c r="IP245" s="39"/>
      <c r="IQ245" s="39"/>
      <c r="IR245" s="39"/>
      <c r="IS245" s="39"/>
      <c r="IT245" s="39"/>
      <c r="IU245" s="39"/>
      <c r="IV245" s="39"/>
      <c r="IW245" s="39"/>
      <c r="IX245" s="39"/>
      <c r="IY245" s="39"/>
      <c r="IZ245" s="39"/>
      <c r="JA245" s="39"/>
      <c r="JB245" s="39"/>
      <c r="JC245" s="39"/>
      <c r="JD245" s="39"/>
      <c r="JE245" s="39"/>
      <c r="JF245" s="39"/>
      <c r="JG245" s="39"/>
      <c r="JH245" s="39"/>
      <c r="JI245" s="39"/>
      <c r="JJ245" s="39"/>
      <c r="JK245" s="39"/>
      <c r="JL245" s="39"/>
      <c r="JM245" s="39"/>
      <c r="JN245" s="39"/>
      <c r="JO245" s="39"/>
      <c r="JP245" s="39"/>
      <c r="JQ245" s="39"/>
      <c r="JR245" s="39"/>
      <c r="JS245" s="39"/>
      <c r="JT245" s="39"/>
      <c r="JU245" s="39"/>
      <c r="JV245" s="39"/>
      <c r="JW245" s="39"/>
      <c r="JX245" s="39"/>
      <c r="JY245" s="39"/>
      <c r="JZ245" s="39"/>
      <c r="KA245" s="39"/>
      <c r="KB245" s="39"/>
      <c r="KC245" s="39"/>
      <c r="KD245" s="39"/>
      <c r="KE245" s="39"/>
      <c r="KF245" s="39"/>
      <c r="KG245" s="39"/>
      <c r="KH245" s="39"/>
      <c r="KI245" s="39"/>
      <c r="KJ245" s="39"/>
      <c r="KK245" s="39"/>
      <c r="KL245" s="39"/>
      <c r="KM245" s="39"/>
      <c r="KN245" s="39"/>
      <c r="KO245" s="39"/>
      <c r="KP245" s="39"/>
      <c r="KQ245" s="39"/>
      <c r="KR245" s="39"/>
      <c r="KS245" s="39"/>
      <c r="KT245" s="39"/>
      <c r="KU245" s="39"/>
    </row>
    <row r="246" spans="1:307" s="15" customFormat="1" x14ac:dyDescent="0.25">
      <c r="A246" s="74">
        <v>240</v>
      </c>
      <c r="B246" s="27" t="s">
        <v>215</v>
      </c>
      <c r="C246" s="122" t="s">
        <v>934</v>
      </c>
      <c r="D246" s="27" t="s">
        <v>211</v>
      </c>
      <c r="E246" s="27" t="s">
        <v>196</v>
      </c>
      <c r="F246" s="28" t="s">
        <v>942</v>
      </c>
      <c r="G246" s="29">
        <v>22000</v>
      </c>
      <c r="H246" s="30">
        <v>0</v>
      </c>
      <c r="I246" s="31">
        <v>25</v>
      </c>
      <c r="J246" s="90">
        <v>631.4</v>
      </c>
      <c r="K246" s="92">
        <f t="shared" si="30"/>
        <v>1561.9999999999998</v>
      </c>
      <c r="L246" s="46">
        <f t="shared" si="31"/>
        <v>242.00000000000003</v>
      </c>
      <c r="M246" s="45">
        <v>668.8</v>
      </c>
      <c r="N246" s="31">
        <f t="shared" si="32"/>
        <v>1559.8000000000002</v>
      </c>
      <c r="O246" s="31"/>
      <c r="P246" s="31">
        <f t="shared" si="33"/>
        <v>1300.1999999999998</v>
      </c>
      <c r="Q246" s="31">
        <f t="shared" si="34"/>
        <v>1325.1999999999998</v>
      </c>
      <c r="R246" s="31">
        <f t="shared" si="36"/>
        <v>3363.8</v>
      </c>
      <c r="S246" s="31">
        <f t="shared" si="35"/>
        <v>20674.8</v>
      </c>
      <c r="T246" s="47" t="s">
        <v>45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/>
      <c r="HC246" s="39"/>
      <c r="HD246" s="39"/>
      <c r="HE246" s="39"/>
      <c r="HF246" s="39"/>
      <c r="HG246" s="39"/>
      <c r="HH246" s="39"/>
      <c r="HI246" s="39"/>
      <c r="HJ246" s="39"/>
      <c r="HK246" s="39"/>
      <c r="HL246" s="39"/>
      <c r="HM246" s="39"/>
      <c r="HN246" s="39"/>
      <c r="HO246" s="39"/>
      <c r="HP246" s="39"/>
      <c r="HQ246" s="39"/>
      <c r="HR246" s="39"/>
      <c r="HS246" s="39"/>
      <c r="HT246" s="39"/>
      <c r="HU246" s="39"/>
      <c r="HV246" s="39"/>
      <c r="HW246" s="39"/>
      <c r="HX246" s="39"/>
      <c r="HY246" s="39"/>
      <c r="HZ246" s="39"/>
      <c r="IA246" s="39"/>
      <c r="IB246" s="39"/>
      <c r="IC246" s="39"/>
      <c r="ID246" s="39"/>
      <c r="IE246" s="39"/>
      <c r="IF246" s="39"/>
      <c r="IG246" s="39"/>
      <c r="IH246" s="39"/>
      <c r="II246" s="39"/>
      <c r="IJ246" s="39"/>
      <c r="IK246" s="39"/>
      <c r="IL246" s="39"/>
      <c r="IM246" s="39"/>
      <c r="IN246" s="39"/>
      <c r="IO246" s="39"/>
      <c r="IP246" s="39"/>
      <c r="IQ246" s="39"/>
      <c r="IR246" s="39"/>
      <c r="IS246" s="39"/>
      <c r="IT246" s="39"/>
      <c r="IU246" s="39"/>
      <c r="IV246" s="39"/>
      <c r="IW246" s="39"/>
      <c r="IX246" s="39"/>
      <c r="IY246" s="39"/>
      <c r="IZ246" s="39"/>
      <c r="JA246" s="39"/>
      <c r="JB246" s="39"/>
      <c r="JC246" s="39"/>
      <c r="JD246" s="39"/>
      <c r="JE246" s="39"/>
      <c r="JF246" s="39"/>
      <c r="JG246" s="39"/>
      <c r="JH246" s="39"/>
      <c r="JI246" s="39"/>
      <c r="JJ246" s="39"/>
      <c r="JK246" s="39"/>
      <c r="JL246" s="39"/>
      <c r="JM246" s="39"/>
      <c r="JN246" s="39"/>
      <c r="JO246" s="39"/>
      <c r="JP246" s="39"/>
      <c r="JQ246" s="39"/>
      <c r="JR246" s="39"/>
      <c r="JS246" s="39"/>
      <c r="JT246" s="39"/>
      <c r="JU246" s="39"/>
      <c r="JV246" s="39"/>
      <c r="JW246" s="39"/>
      <c r="JX246" s="39"/>
      <c r="JY246" s="39"/>
      <c r="JZ246" s="39"/>
      <c r="KA246" s="39"/>
      <c r="KB246" s="39"/>
      <c r="KC246" s="39"/>
      <c r="KD246" s="39"/>
      <c r="KE246" s="39"/>
      <c r="KF246" s="39"/>
      <c r="KG246" s="39"/>
      <c r="KH246" s="39"/>
      <c r="KI246" s="39"/>
      <c r="KJ246" s="39"/>
      <c r="KK246" s="39"/>
      <c r="KL246" s="39"/>
      <c r="KM246" s="39"/>
      <c r="KN246" s="39"/>
      <c r="KO246" s="39"/>
      <c r="KP246" s="39"/>
      <c r="KQ246" s="39"/>
      <c r="KR246" s="39"/>
      <c r="KS246" s="39"/>
      <c r="KT246" s="39"/>
      <c r="KU246" s="39"/>
    </row>
    <row r="247" spans="1:307" s="15" customFormat="1" x14ac:dyDescent="0.25">
      <c r="A247" s="74">
        <v>241</v>
      </c>
      <c r="B247" s="27" t="s">
        <v>216</v>
      </c>
      <c r="C247" s="122" t="s">
        <v>935</v>
      </c>
      <c r="D247" s="27" t="s">
        <v>211</v>
      </c>
      <c r="E247" s="27" t="s">
        <v>196</v>
      </c>
      <c r="F247" s="28" t="s">
        <v>942</v>
      </c>
      <c r="G247" s="29">
        <v>22000</v>
      </c>
      <c r="H247" s="30">
        <v>0</v>
      </c>
      <c r="I247" s="31">
        <v>25</v>
      </c>
      <c r="J247" s="90">
        <v>631.4</v>
      </c>
      <c r="K247" s="92">
        <f t="shared" si="30"/>
        <v>1561.9999999999998</v>
      </c>
      <c r="L247" s="46">
        <f t="shared" si="31"/>
        <v>242.00000000000003</v>
      </c>
      <c r="M247" s="45">
        <v>668.8</v>
      </c>
      <c r="N247" s="31">
        <f t="shared" si="32"/>
        <v>1559.8000000000002</v>
      </c>
      <c r="O247" s="31"/>
      <c r="P247" s="31">
        <f t="shared" si="33"/>
        <v>1300.1999999999998</v>
      </c>
      <c r="Q247" s="31">
        <f t="shared" si="34"/>
        <v>1325.1999999999998</v>
      </c>
      <c r="R247" s="31">
        <f t="shared" si="36"/>
        <v>3363.8</v>
      </c>
      <c r="S247" s="31">
        <f t="shared" si="35"/>
        <v>20674.8</v>
      </c>
      <c r="T247" s="47" t="s">
        <v>45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  <c r="GN247" s="39"/>
      <c r="GO247" s="39"/>
      <c r="GP247" s="39"/>
      <c r="GQ247" s="39"/>
      <c r="GR247" s="39"/>
      <c r="GS247" s="39"/>
      <c r="GT247" s="39"/>
      <c r="GU247" s="39"/>
      <c r="GV247" s="39"/>
      <c r="GW247" s="39"/>
      <c r="GX247" s="39"/>
      <c r="GY247" s="39"/>
      <c r="GZ247" s="39"/>
      <c r="HA247" s="39"/>
      <c r="HB247" s="39"/>
      <c r="HC247" s="39"/>
      <c r="HD247" s="39"/>
      <c r="HE247" s="39"/>
      <c r="HF247" s="39"/>
      <c r="HG247" s="39"/>
      <c r="HH247" s="39"/>
      <c r="HI247" s="39"/>
      <c r="HJ247" s="39"/>
      <c r="HK247" s="39"/>
      <c r="HL247" s="39"/>
      <c r="HM247" s="39"/>
      <c r="HN247" s="39"/>
      <c r="HO247" s="39"/>
      <c r="HP247" s="39"/>
      <c r="HQ247" s="39"/>
      <c r="HR247" s="39"/>
      <c r="HS247" s="39"/>
      <c r="HT247" s="39"/>
      <c r="HU247" s="39"/>
      <c r="HV247" s="39"/>
      <c r="HW247" s="39"/>
      <c r="HX247" s="39"/>
      <c r="HY247" s="39"/>
      <c r="HZ247" s="39"/>
      <c r="IA247" s="39"/>
      <c r="IB247" s="39"/>
      <c r="IC247" s="39"/>
      <c r="ID247" s="39"/>
      <c r="IE247" s="39"/>
      <c r="IF247" s="39"/>
      <c r="IG247" s="39"/>
      <c r="IH247" s="39"/>
      <c r="II247" s="39"/>
      <c r="IJ247" s="39"/>
      <c r="IK247" s="39"/>
      <c r="IL247" s="39"/>
      <c r="IM247" s="39"/>
      <c r="IN247" s="39"/>
      <c r="IO247" s="39"/>
      <c r="IP247" s="39"/>
      <c r="IQ247" s="39"/>
      <c r="IR247" s="39"/>
      <c r="IS247" s="39"/>
      <c r="IT247" s="39"/>
      <c r="IU247" s="39"/>
      <c r="IV247" s="39"/>
      <c r="IW247" s="39"/>
      <c r="IX247" s="39"/>
      <c r="IY247" s="39"/>
      <c r="IZ247" s="39"/>
      <c r="JA247" s="39"/>
      <c r="JB247" s="39"/>
      <c r="JC247" s="39"/>
      <c r="JD247" s="39"/>
      <c r="JE247" s="39"/>
      <c r="JF247" s="39"/>
      <c r="JG247" s="39"/>
      <c r="JH247" s="39"/>
      <c r="JI247" s="39"/>
      <c r="JJ247" s="39"/>
      <c r="JK247" s="39"/>
      <c r="JL247" s="39"/>
      <c r="JM247" s="39"/>
      <c r="JN247" s="39"/>
      <c r="JO247" s="39"/>
      <c r="JP247" s="39"/>
      <c r="JQ247" s="39"/>
      <c r="JR247" s="39"/>
      <c r="JS247" s="39"/>
      <c r="JT247" s="39"/>
      <c r="JU247" s="39"/>
      <c r="JV247" s="39"/>
      <c r="JW247" s="39"/>
      <c r="JX247" s="39"/>
      <c r="JY247" s="39"/>
      <c r="JZ247" s="39"/>
      <c r="KA247" s="39"/>
      <c r="KB247" s="39"/>
      <c r="KC247" s="39"/>
      <c r="KD247" s="39"/>
      <c r="KE247" s="39"/>
      <c r="KF247" s="39"/>
      <c r="KG247" s="39"/>
      <c r="KH247" s="39"/>
      <c r="KI247" s="39"/>
      <c r="KJ247" s="39"/>
      <c r="KK247" s="39"/>
      <c r="KL247" s="39"/>
      <c r="KM247" s="39"/>
      <c r="KN247" s="39"/>
      <c r="KO247" s="39"/>
      <c r="KP247" s="39"/>
      <c r="KQ247" s="39"/>
      <c r="KR247" s="39"/>
      <c r="KS247" s="39"/>
      <c r="KT247" s="39"/>
      <c r="KU247" s="39"/>
    </row>
    <row r="248" spans="1:307" s="15" customFormat="1" x14ac:dyDescent="0.25">
      <c r="A248" s="74">
        <v>242</v>
      </c>
      <c r="B248" s="27" t="s">
        <v>217</v>
      </c>
      <c r="C248" s="122" t="s">
        <v>934</v>
      </c>
      <c r="D248" s="27" t="s">
        <v>211</v>
      </c>
      <c r="E248" s="27" t="s">
        <v>196</v>
      </c>
      <c r="F248" s="28" t="s">
        <v>942</v>
      </c>
      <c r="G248" s="29">
        <v>22000</v>
      </c>
      <c r="H248" s="30">
        <v>0</v>
      </c>
      <c r="I248" s="31">
        <v>25</v>
      </c>
      <c r="J248" s="90">
        <v>631.4</v>
      </c>
      <c r="K248" s="92">
        <f t="shared" si="30"/>
        <v>1561.9999999999998</v>
      </c>
      <c r="L248" s="46">
        <f t="shared" si="31"/>
        <v>242.00000000000003</v>
      </c>
      <c r="M248" s="45">
        <v>668.8</v>
      </c>
      <c r="N248" s="31">
        <f t="shared" si="32"/>
        <v>1559.8000000000002</v>
      </c>
      <c r="O248" s="31"/>
      <c r="P248" s="31">
        <f t="shared" si="33"/>
        <v>1300.1999999999998</v>
      </c>
      <c r="Q248" s="31">
        <f t="shared" si="34"/>
        <v>1325.1999999999998</v>
      </c>
      <c r="R248" s="31">
        <f t="shared" si="36"/>
        <v>3363.8</v>
      </c>
      <c r="S248" s="31">
        <f t="shared" si="35"/>
        <v>20674.8</v>
      </c>
      <c r="T248" s="47" t="s">
        <v>45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39"/>
      <c r="GV248" s="39"/>
      <c r="GW248" s="39"/>
      <c r="GX248" s="39"/>
      <c r="GY248" s="39"/>
      <c r="GZ248" s="39"/>
      <c r="HA248" s="39"/>
      <c r="HB248" s="39"/>
      <c r="HC248" s="39"/>
      <c r="HD248" s="39"/>
      <c r="HE248" s="39"/>
      <c r="HF248" s="39"/>
      <c r="HG248" s="39"/>
      <c r="HH248" s="39"/>
      <c r="HI248" s="39"/>
      <c r="HJ248" s="39"/>
      <c r="HK248" s="39"/>
      <c r="HL248" s="39"/>
      <c r="HM248" s="39"/>
      <c r="HN248" s="39"/>
      <c r="HO248" s="39"/>
      <c r="HP248" s="39"/>
      <c r="HQ248" s="39"/>
      <c r="HR248" s="39"/>
      <c r="HS248" s="39"/>
      <c r="HT248" s="39"/>
      <c r="HU248" s="39"/>
      <c r="HV248" s="39"/>
      <c r="HW248" s="39"/>
      <c r="HX248" s="39"/>
      <c r="HY248" s="39"/>
      <c r="HZ248" s="39"/>
      <c r="IA248" s="39"/>
      <c r="IB248" s="39"/>
      <c r="IC248" s="39"/>
      <c r="ID248" s="39"/>
      <c r="IE248" s="39"/>
      <c r="IF248" s="39"/>
      <c r="IG248" s="39"/>
      <c r="IH248" s="39"/>
      <c r="II248" s="39"/>
      <c r="IJ248" s="39"/>
      <c r="IK248" s="39"/>
      <c r="IL248" s="39"/>
      <c r="IM248" s="39"/>
      <c r="IN248" s="39"/>
      <c r="IO248" s="39"/>
      <c r="IP248" s="39"/>
      <c r="IQ248" s="39"/>
      <c r="IR248" s="39"/>
      <c r="IS248" s="39"/>
      <c r="IT248" s="39"/>
      <c r="IU248" s="39"/>
      <c r="IV248" s="39"/>
      <c r="IW248" s="39"/>
      <c r="IX248" s="39"/>
      <c r="IY248" s="39"/>
      <c r="IZ248" s="39"/>
      <c r="JA248" s="39"/>
      <c r="JB248" s="39"/>
      <c r="JC248" s="39"/>
      <c r="JD248" s="39"/>
      <c r="JE248" s="39"/>
      <c r="JF248" s="39"/>
      <c r="JG248" s="39"/>
      <c r="JH248" s="39"/>
      <c r="JI248" s="39"/>
      <c r="JJ248" s="39"/>
      <c r="JK248" s="39"/>
      <c r="JL248" s="39"/>
      <c r="JM248" s="39"/>
      <c r="JN248" s="39"/>
      <c r="JO248" s="39"/>
      <c r="JP248" s="39"/>
      <c r="JQ248" s="39"/>
      <c r="JR248" s="39"/>
      <c r="JS248" s="39"/>
      <c r="JT248" s="39"/>
      <c r="JU248" s="39"/>
      <c r="JV248" s="39"/>
      <c r="JW248" s="39"/>
      <c r="JX248" s="39"/>
      <c r="JY248" s="39"/>
      <c r="JZ248" s="39"/>
      <c r="KA248" s="39"/>
      <c r="KB248" s="39"/>
      <c r="KC248" s="39"/>
      <c r="KD248" s="39"/>
      <c r="KE248" s="39"/>
      <c r="KF248" s="39"/>
      <c r="KG248" s="39"/>
      <c r="KH248" s="39"/>
      <c r="KI248" s="39"/>
      <c r="KJ248" s="39"/>
      <c r="KK248" s="39"/>
      <c r="KL248" s="39"/>
      <c r="KM248" s="39"/>
      <c r="KN248" s="39"/>
      <c r="KO248" s="39"/>
      <c r="KP248" s="39"/>
      <c r="KQ248" s="39"/>
      <c r="KR248" s="39"/>
      <c r="KS248" s="39"/>
      <c r="KT248" s="39"/>
      <c r="KU248" s="39"/>
    </row>
    <row r="249" spans="1:307" s="15" customFormat="1" x14ac:dyDescent="0.25">
      <c r="A249" s="74">
        <v>243</v>
      </c>
      <c r="B249" s="27" t="s">
        <v>876</v>
      </c>
      <c r="C249" s="122" t="s">
        <v>935</v>
      </c>
      <c r="D249" s="27" t="s">
        <v>211</v>
      </c>
      <c r="E249" s="27" t="s">
        <v>877</v>
      </c>
      <c r="F249" s="28" t="s">
        <v>938</v>
      </c>
      <c r="G249" s="29">
        <v>24000</v>
      </c>
      <c r="H249" s="30">
        <v>0</v>
      </c>
      <c r="I249" s="31">
        <v>25</v>
      </c>
      <c r="J249" s="90">
        <v>688.8</v>
      </c>
      <c r="K249" s="92">
        <f t="shared" si="30"/>
        <v>1703.9999999999998</v>
      </c>
      <c r="L249" s="46">
        <f t="shared" si="31"/>
        <v>264</v>
      </c>
      <c r="M249" s="45">
        <v>729.6</v>
      </c>
      <c r="N249" s="31">
        <f t="shared" si="32"/>
        <v>1701.6000000000001</v>
      </c>
      <c r="O249" s="31"/>
      <c r="P249" s="31">
        <f t="shared" si="33"/>
        <v>1418.4</v>
      </c>
      <c r="Q249" s="31">
        <f t="shared" si="34"/>
        <v>1443.4</v>
      </c>
      <c r="R249" s="31">
        <f t="shared" si="36"/>
        <v>3669.6</v>
      </c>
      <c r="S249" s="31">
        <f t="shared" ref="S249:S280" si="37">+G249-Q249</f>
        <v>22556.6</v>
      </c>
      <c r="T249" s="47" t="s">
        <v>45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  <c r="GN249" s="39"/>
      <c r="GO249" s="39"/>
      <c r="GP249" s="39"/>
      <c r="GQ249" s="39"/>
      <c r="GR249" s="39"/>
      <c r="GS249" s="39"/>
      <c r="GT249" s="39"/>
      <c r="GU249" s="39"/>
      <c r="GV249" s="39"/>
      <c r="GW249" s="39"/>
      <c r="GX249" s="39"/>
      <c r="GY249" s="39"/>
      <c r="GZ249" s="39"/>
      <c r="HA249" s="39"/>
      <c r="HB249" s="39"/>
      <c r="HC249" s="39"/>
      <c r="HD249" s="39"/>
      <c r="HE249" s="39"/>
      <c r="HF249" s="39"/>
      <c r="HG249" s="39"/>
      <c r="HH249" s="39"/>
      <c r="HI249" s="39"/>
      <c r="HJ249" s="39"/>
      <c r="HK249" s="39"/>
      <c r="HL249" s="39"/>
      <c r="HM249" s="39"/>
      <c r="HN249" s="39"/>
      <c r="HO249" s="39"/>
      <c r="HP249" s="39"/>
      <c r="HQ249" s="39"/>
      <c r="HR249" s="39"/>
      <c r="HS249" s="39"/>
      <c r="HT249" s="39"/>
      <c r="HU249" s="39"/>
      <c r="HV249" s="39"/>
      <c r="HW249" s="39"/>
      <c r="HX249" s="39"/>
      <c r="HY249" s="39"/>
      <c r="HZ249" s="39"/>
      <c r="IA249" s="39"/>
      <c r="IB249" s="39"/>
      <c r="IC249" s="39"/>
      <c r="ID249" s="39"/>
      <c r="IE249" s="39"/>
      <c r="IF249" s="39"/>
      <c r="IG249" s="39"/>
      <c r="IH249" s="39"/>
      <c r="II249" s="39"/>
      <c r="IJ249" s="39"/>
      <c r="IK249" s="39"/>
      <c r="IL249" s="39"/>
      <c r="IM249" s="39"/>
      <c r="IN249" s="39"/>
      <c r="IO249" s="39"/>
      <c r="IP249" s="39"/>
      <c r="IQ249" s="39"/>
      <c r="IR249" s="39"/>
      <c r="IS249" s="39"/>
      <c r="IT249" s="39"/>
      <c r="IU249" s="39"/>
      <c r="IV249" s="39"/>
      <c r="IW249" s="39"/>
      <c r="IX249" s="39"/>
      <c r="IY249" s="39"/>
      <c r="IZ249" s="39"/>
      <c r="JA249" s="39"/>
      <c r="JB249" s="39"/>
      <c r="JC249" s="39"/>
      <c r="JD249" s="39"/>
      <c r="JE249" s="39"/>
      <c r="JF249" s="39"/>
      <c r="JG249" s="39"/>
      <c r="JH249" s="39"/>
      <c r="JI249" s="39"/>
      <c r="JJ249" s="39"/>
      <c r="JK249" s="39"/>
      <c r="JL249" s="39"/>
      <c r="JM249" s="39"/>
      <c r="JN249" s="39"/>
      <c r="JO249" s="39"/>
      <c r="JP249" s="39"/>
      <c r="JQ249" s="39"/>
      <c r="JR249" s="39"/>
      <c r="JS249" s="39"/>
      <c r="JT249" s="39"/>
      <c r="JU249" s="39"/>
      <c r="JV249" s="39"/>
      <c r="JW249" s="39"/>
      <c r="JX249" s="39"/>
      <c r="JY249" s="39"/>
      <c r="JZ249" s="39"/>
      <c r="KA249" s="39"/>
      <c r="KB249" s="39"/>
      <c r="KC249" s="39"/>
      <c r="KD249" s="39"/>
      <c r="KE249" s="39"/>
      <c r="KF249" s="39"/>
      <c r="KG249" s="39"/>
      <c r="KH249" s="39"/>
      <c r="KI249" s="39"/>
      <c r="KJ249" s="39"/>
      <c r="KK249" s="39"/>
      <c r="KL249" s="39"/>
      <c r="KM249" s="39"/>
      <c r="KN249" s="39"/>
      <c r="KO249" s="39"/>
      <c r="KP249" s="39"/>
      <c r="KQ249" s="39"/>
      <c r="KR249" s="39"/>
      <c r="KS249" s="39"/>
      <c r="KT249" s="39"/>
      <c r="KU249" s="39"/>
    </row>
    <row r="250" spans="1:307" s="26" customFormat="1" x14ac:dyDescent="0.25">
      <c r="A250" s="74">
        <v>244</v>
      </c>
      <c r="B250" s="27" t="s">
        <v>940</v>
      </c>
      <c r="C250" s="122" t="s">
        <v>935</v>
      </c>
      <c r="D250" s="27" t="s">
        <v>211</v>
      </c>
      <c r="E250" s="27" t="s">
        <v>1134</v>
      </c>
      <c r="F250" s="28" t="s">
        <v>938</v>
      </c>
      <c r="G250" s="29">
        <v>35000</v>
      </c>
      <c r="H250" s="30">
        <v>0</v>
      </c>
      <c r="I250" s="31">
        <v>25</v>
      </c>
      <c r="J250" s="90">
        <v>1004.5</v>
      </c>
      <c r="K250" s="92">
        <f t="shared" si="30"/>
        <v>2485</v>
      </c>
      <c r="L250" s="46">
        <f t="shared" si="31"/>
        <v>385.00000000000006</v>
      </c>
      <c r="M250" s="46">
        <v>1064</v>
      </c>
      <c r="N250" s="31">
        <f t="shared" si="32"/>
        <v>2481.5</v>
      </c>
      <c r="O250" s="31"/>
      <c r="P250" s="31">
        <f t="shared" si="33"/>
        <v>2068.5</v>
      </c>
      <c r="Q250" s="31">
        <f t="shared" si="34"/>
        <v>2093.5</v>
      </c>
      <c r="R250" s="31">
        <f t="shared" si="36"/>
        <v>5351.5</v>
      </c>
      <c r="S250" s="31">
        <f t="shared" si="37"/>
        <v>32906.5</v>
      </c>
      <c r="T250" s="47" t="s">
        <v>45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39"/>
      <c r="GV250" s="39"/>
      <c r="GW250" s="39"/>
      <c r="GX250" s="39"/>
      <c r="GY250" s="39"/>
      <c r="GZ250" s="39"/>
      <c r="HA250" s="39"/>
      <c r="HB250" s="39"/>
      <c r="HC250" s="39"/>
      <c r="HD250" s="39"/>
      <c r="HE250" s="39"/>
      <c r="HF250" s="39"/>
      <c r="HG250" s="39"/>
      <c r="HH250" s="39"/>
      <c r="HI250" s="39"/>
      <c r="HJ250" s="39"/>
      <c r="HK250" s="39"/>
      <c r="HL250" s="39"/>
      <c r="HM250" s="39"/>
      <c r="HN250" s="39"/>
      <c r="HO250" s="39"/>
      <c r="HP250" s="39"/>
      <c r="HQ250" s="39"/>
      <c r="HR250" s="39"/>
      <c r="HS250" s="39"/>
      <c r="HT250" s="39"/>
      <c r="HU250" s="39"/>
      <c r="HV250" s="39"/>
      <c r="HW250" s="39"/>
      <c r="HX250" s="39"/>
      <c r="HY250" s="39"/>
      <c r="HZ250" s="39"/>
      <c r="IA250" s="39"/>
      <c r="IB250" s="39"/>
      <c r="IC250" s="39"/>
      <c r="ID250" s="39"/>
      <c r="IE250" s="39"/>
      <c r="IF250" s="39"/>
      <c r="IG250" s="39"/>
      <c r="IH250" s="39"/>
      <c r="II250" s="39"/>
      <c r="IJ250" s="39"/>
      <c r="IK250" s="39"/>
      <c r="IL250" s="39"/>
      <c r="IM250" s="39"/>
      <c r="IN250" s="39"/>
      <c r="IO250" s="39"/>
      <c r="IP250" s="39"/>
      <c r="IQ250" s="39"/>
      <c r="IR250" s="39"/>
      <c r="IS250" s="39"/>
      <c r="IT250" s="39"/>
      <c r="IU250" s="39"/>
      <c r="IV250" s="39"/>
      <c r="IW250" s="39"/>
      <c r="IX250" s="39"/>
      <c r="IY250" s="39"/>
      <c r="IZ250" s="39"/>
      <c r="JA250" s="39"/>
      <c r="JB250" s="39"/>
      <c r="JC250" s="39"/>
      <c r="JD250" s="39"/>
      <c r="JE250" s="39"/>
      <c r="JF250" s="39"/>
      <c r="JG250" s="39"/>
      <c r="JH250" s="39"/>
      <c r="JI250" s="39"/>
      <c r="JJ250" s="39"/>
      <c r="JK250" s="39"/>
      <c r="JL250" s="39"/>
      <c r="JM250" s="39"/>
      <c r="JN250" s="39"/>
      <c r="JO250" s="39"/>
      <c r="JP250" s="39"/>
      <c r="JQ250" s="39"/>
      <c r="JR250" s="39"/>
      <c r="JS250" s="39"/>
      <c r="JT250" s="39"/>
      <c r="JU250" s="39"/>
      <c r="JV250" s="39"/>
      <c r="JW250" s="39"/>
      <c r="JX250" s="39"/>
      <c r="JY250" s="39"/>
      <c r="JZ250" s="39"/>
      <c r="KA250" s="39"/>
      <c r="KB250" s="39"/>
      <c r="KC250" s="39"/>
      <c r="KD250" s="39"/>
      <c r="KE250" s="39"/>
      <c r="KF250" s="39"/>
      <c r="KG250" s="39"/>
      <c r="KH250" s="39"/>
      <c r="KI250" s="39"/>
      <c r="KJ250" s="39"/>
      <c r="KK250" s="39"/>
      <c r="KL250" s="39"/>
      <c r="KM250" s="39"/>
      <c r="KN250" s="39"/>
      <c r="KO250" s="39"/>
      <c r="KP250" s="39"/>
      <c r="KQ250" s="39"/>
      <c r="KR250" s="39"/>
      <c r="KS250" s="39"/>
      <c r="KT250" s="39"/>
      <c r="KU250" s="39"/>
    </row>
    <row r="251" spans="1:307" s="15" customFormat="1" x14ac:dyDescent="0.25">
      <c r="A251" s="74">
        <v>245</v>
      </c>
      <c r="B251" s="27" t="s">
        <v>1125</v>
      </c>
      <c r="C251" s="122" t="s">
        <v>934</v>
      </c>
      <c r="D251" s="27" t="s">
        <v>211</v>
      </c>
      <c r="E251" s="27" t="s">
        <v>197</v>
      </c>
      <c r="F251" s="28" t="s">
        <v>943</v>
      </c>
      <c r="G251" s="29">
        <v>16000</v>
      </c>
      <c r="H251" s="30">
        <v>0</v>
      </c>
      <c r="I251" s="31">
        <v>25</v>
      </c>
      <c r="J251" s="90">
        <v>459.2</v>
      </c>
      <c r="K251" s="92">
        <f t="shared" si="30"/>
        <v>1136</v>
      </c>
      <c r="L251" s="46">
        <f t="shared" si="31"/>
        <v>176.00000000000003</v>
      </c>
      <c r="M251" s="45">
        <v>486.4</v>
      </c>
      <c r="N251" s="31">
        <f t="shared" si="32"/>
        <v>1134.4000000000001</v>
      </c>
      <c r="O251" s="31"/>
      <c r="P251" s="31">
        <f t="shared" si="33"/>
        <v>945.59999999999991</v>
      </c>
      <c r="Q251" s="31">
        <f t="shared" si="34"/>
        <v>970.59999999999991</v>
      </c>
      <c r="R251" s="31">
        <f t="shared" si="36"/>
        <v>2446.4</v>
      </c>
      <c r="S251" s="31">
        <f t="shared" si="37"/>
        <v>15029.4</v>
      </c>
      <c r="T251" s="47" t="s">
        <v>45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  <c r="FC251" s="39"/>
      <c r="FD251" s="39"/>
      <c r="FE251" s="39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  <c r="GN251" s="39"/>
      <c r="GO251" s="39"/>
      <c r="GP251" s="39"/>
      <c r="GQ251" s="39"/>
      <c r="GR251" s="39"/>
      <c r="GS251" s="39"/>
      <c r="GT251" s="39"/>
      <c r="GU251" s="39"/>
      <c r="GV251" s="39"/>
      <c r="GW251" s="39"/>
      <c r="GX251" s="39"/>
      <c r="GY251" s="39"/>
      <c r="GZ251" s="39"/>
      <c r="HA251" s="39"/>
      <c r="HB251" s="39"/>
      <c r="HC251" s="39"/>
      <c r="HD251" s="39"/>
      <c r="HE251" s="39"/>
      <c r="HF251" s="39"/>
      <c r="HG251" s="39"/>
      <c r="HH251" s="39"/>
      <c r="HI251" s="39"/>
      <c r="HJ251" s="39"/>
      <c r="HK251" s="39"/>
      <c r="HL251" s="39"/>
      <c r="HM251" s="39"/>
      <c r="HN251" s="39"/>
      <c r="HO251" s="39"/>
      <c r="HP251" s="39"/>
      <c r="HQ251" s="39"/>
      <c r="HR251" s="39"/>
      <c r="HS251" s="39"/>
      <c r="HT251" s="39"/>
      <c r="HU251" s="39"/>
      <c r="HV251" s="39"/>
      <c r="HW251" s="39"/>
      <c r="HX251" s="39"/>
      <c r="HY251" s="39"/>
      <c r="HZ251" s="39"/>
      <c r="IA251" s="39"/>
      <c r="IB251" s="39"/>
      <c r="IC251" s="39"/>
      <c r="ID251" s="39"/>
      <c r="IE251" s="39"/>
      <c r="IF251" s="39"/>
      <c r="IG251" s="39"/>
      <c r="IH251" s="39"/>
      <c r="II251" s="39"/>
      <c r="IJ251" s="39"/>
      <c r="IK251" s="39"/>
      <c r="IL251" s="39"/>
      <c r="IM251" s="39"/>
      <c r="IN251" s="39"/>
      <c r="IO251" s="39"/>
      <c r="IP251" s="39"/>
      <c r="IQ251" s="39"/>
      <c r="IR251" s="39"/>
      <c r="IS251" s="39"/>
      <c r="IT251" s="39"/>
      <c r="IU251" s="39"/>
      <c r="IV251" s="39"/>
      <c r="IW251" s="39"/>
      <c r="IX251" s="39"/>
      <c r="IY251" s="39"/>
      <c r="IZ251" s="39"/>
      <c r="JA251" s="39"/>
      <c r="JB251" s="39"/>
      <c r="JC251" s="39"/>
      <c r="JD251" s="39"/>
      <c r="JE251" s="39"/>
      <c r="JF251" s="39"/>
      <c r="JG251" s="39"/>
      <c r="JH251" s="39"/>
      <c r="JI251" s="39"/>
      <c r="JJ251" s="39"/>
      <c r="JK251" s="39"/>
      <c r="JL251" s="39"/>
      <c r="JM251" s="39"/>
      <c r="JN251" s="39"/>
      <c r="JO251" s="39"/>
      <c r="JP251" s="39"/>
      <c r="JQ251" s="39"/>
      <c r="JR251" s="39"/>
      <c r="JS251" s="39"/>
      <c r="JT251" s="39"/>
      <c r="JU251" s="39"/>
      <c r="JV251" s="39"/>
      <c r="JW251" s="39"/>
      <c r="JX251" s="39"/>
      <c r="JY251" s="39"/>
      <c r="JZ251" s="39"/>
      <c r="KA251" s="39"/>
      <c r="KB251" s="39"/>
      <c r="KC251" s="39"/>
      <c r="KD251" s="39"/>
      <c r="KE251" s="39"/>
      <c r="KF251" s="39"/>
      <c r="KG251" s="39"/>
      <c r="KH251" s="39"/>
      <c r="KI251" s="39"/>
      <c r="KJ251" s="39"/>
      <c r="KK251" s="39"/>
      <c r="KL251" s="39"/>
      <c r="KM251" s="39"/>
      <c r="KN251" s="39"/>
      <c r="KO251" s="39"/>
      <c r="KP251" s="39"/>
      <c r="KQ251" s="39"/>
      <c r="KR251" s="39"/>
      <c r="KS251" s="39"/>
      <c r="KT251" s="39"/>
      <c r="KU251" s="39"/>
    </row>
    <row r="252" spans="1:307" s="15" customFormat="1" x14ac:dyDescent="0.25">
      <c r="A252" s="74">
        <v>246</v>
      </c>
      <c r="B252" s="27" t="s">
        <v>212</v>
      </c>
      <c r="C252" s="122" t="s">
        <v>934</v>
      </c>
      <c r="D252" s="27" t="s">
        <v>211</v>
      </c>
      <c r="E252" s="27" t="s">
        <v>197</v>
      </c>
      <c r="F252" s="28" t="s">
        <v>943</v>
      </c>
      <c r="G252" s="29">
        <v>16000</v>
      </c>
      <c r="H252" s="30">
        <v>0</v>
      </c>
      <c r="I252" s="31">
        <v>25</v>
      </c>
      <c r="J252" s="90">
        <v>459.2</v>
      </c>
      <c r="K252" s="92">
        <f t="shared" si="30"/>
        <v>1136</v>
      </c>
      <c r="L252" s="46">
        <f t="shared" si="31"/>
        <v>176.00000000000003</v>
      </c>
      <c r="M252" s="45">
        <v>486.4</v>
      </c>
      <c r="N252" s="31">
        <f t="shared" si="32"/>
        <v>1134.4000000000001</v>
      </c>
      <c r="O252" s="31"/>
      <c r="P252" s="31">
        <f t="shared" si="33"/>
        <v>945.59999999999991</v>
      </c>
      <c r="Q252" s="31">
        <f t="shared" si="34"/>
        <v>970.59999999999991</v>
      </c>
      <c r="R252" s="31">
        <f t="shared" si="36"/>
        <v>2446.4</v>
      </c>
      <c r="S252" s="31">
        <f t="shared" si="37"/>
        <v>15029.4</v>
      </c>
      <c r="T252" s="47" t="s">
        <v>45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/>
      <c r="HY252" s="39"/>
      <c r="HZ252" s="39"/>
      <c r="IA252" s="39"/>
      <c r="IB252" s="39"/>
      <c r="IC252" s="39"/>
      <c r="ID252" s="39"/>
      <c r="IE252" s="39"/>
      <c r="IF252" s="39"/>
      <c r="IG252" s="39"/>
      <c r="IH252" s="39"/>
      <c r="II252" s="39"/>
      <c r="IJ252" s="39"/>
      <c r="IK252" s="39"/>
      <c r="IL252" s="39"/>
      <c r="IM252" s="39"/>
      <c r="IN252" s="39"/>
      <c r="IO252" s="39"/>
      <c r="IP252" s="39"/>
      <c r="IQ252" s="39"/>
      <c r="IR252" s="39"/>
      <c r="IS252" s="39"/>
      <c r="IT252" s="39"/>
      <c r="IU252" s="39"/>
      <c r="IV252" s="39"/>
      <c r="IW252" s="39"/>
      <c r="IX252" s="39"/>
      <c r="IY252" s="39"/>
      <c r="IZ252" s="39"/>
      <c r="JA252" s="39"/>
      <c r="JB252" s="39"/>
      <c r="JC252" s="39"/>
      <c r="JD252" s="39"/>
      <c r="JE252" s="39"/>
      <c r="JF252" s="39"/>
      <c r="JG252" s="39"/>
      <c r="JH252" s="39"/>
      <c r="JI252" s="39"/>
      <c r="JJ252" s="39"/>
      <c r="JK252" s="39"/>
      <c r="JL252" s="39"/>
      <c r="JM252" s="39"/>
      <c r="JN252" s="39"/>
      <c r="JO252" s="39"/>
      <c r="JP252" s="39"/>
      <c r="JQ252" s="39"/>
      <c r="JR252" s="39"/>
      <c r="JS252" s="39"/>
      <c r="JT252" s="39"/>
      <c r="JU252" s="39"/>
      <c r="JV252" s="39"/>
      <c r="JW252" s="39"/>
      <c r="JX252" s="39"/>
      <c r="JY252" s="39"/>
      <c r="JZ252" s="39"/>
      <c r="KA252" s="39"/>
      <c r="KB252" s="39"/>
      <c r="KC252" s="39"/>
      <c r="KD252" s="39"/>
      <c r="KE252" s="39"/>
      <c r="KF252" s="39"/>
      <c r="KG252" s="39"/>
      <c r="KH252" s="39"/>
      <c r="KI252" s="39"/>
      <c r="KJ252" s="39"/>
      <c r="KK252" s="39"/>
      <c r="KL252" s="39"/>
      <c r="KM252" s="39"/>
      <c r="KN252" s="39"/>
      <c r="KO252" s="39"/>
      <c r="KP252" s="39"/>
      <c r="KQ252" s="39"/>
      <c r="KR252" s="39"/>
      <c r="KS252" s="39"/>
      <c r="KT252" s="39"/>
      <c r="KU252" s="39"/>
    </row>
    <row r="253" spans="1:307" s="15" customFormat="1" x14ac:dyDescent="0.25">
      <c r="A253" s="74">
        <v>247</v>
      </c>
      <c r="B253" s="27" t="s">
        <v>1007</v>
      </c>
      <c r="C253" s="122" t="s">
        <v>935</v>
      </c>
      <c r="D253" s="27" t="s">
        <v>211</v>
      </c>
      <c r="E253" s="27" t="s">
        <v>196</v>
      </c>
      <c r="F253" s="28" t="s">
        <v>942</v>
      </c>
      <c r="G253" s="29">
        <v>30000</v>
      </c>
      <c r="H253" s="30">
        <v>0</v>
      </c>
      <c r="I253" s="31">
        <v>25</v>
      </c>
      <c r="J253" s="90">
        <v>861</v>
      </c>
      <c r="K253" s="92">
        <f t="shared" si="30"/>
        <v>2130</v>
      </c>
      <c r="L253" s="46">
        <f t="shared" si="31"/>
        <v>330.00000000000006</v>
      </c>
      <c r="M253" s="45">
        <v>912</v>
      </c>
      <c r="N253" s="31">
        <f t="shared" si="32"/>
        <v>2127</v>
      </c>
      <c r="O253" s="31"/>
      <c r="P253" s="31">
        <f t="shared" si="33"/>
        <v>1773</v>
      </c>
      <c r="Q253" s="31">
        <f t="shared" si="34"/>
        <v>1798</v>
      </c>
      <c r="R253" s="31">
        <f t="shared" si="36"/>
        <v>4587</v>
      </c>
      <c r="S253" s="31">
        <f t="shared" si="37"/>
        <v>28202</v>
      </c>
      <c r="T253" s="47" t="s">
        <v>45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/>
      <c r="HN253" s="39"/>
      <c r="HO253" s="39"/>
      <c r="HP253" s="39"/>
      <c r="HQ253" s="39"/>
      <c r="HR253" s="39"/>
      <c r="HS253" s="39"/>
      <c r="HT253" s="39"/>
      <c r="HU253" s="39"/>
      <c r="HV253" s="39"/>
      <c r="HW253" s="39"/>
      <c r="HX253" s="39"/>
      <c r="HY253" s="39"/>
      <c r="HZ253" s="39"/>
      <c r="IA253" s="39"/>
      <c r="IB253" s="39"/>
      <c r="IC253" s="39"/>
      <c r="ID253" s="39"/>
      <c r="IE253" s="39"/>
      <c r="IF253" s="39"/>
      <c r="IG253" s="39"/>
      <c r="IH253" s="39"/>
      <c r="II253" s="39"/>
      <c r="IJ253" s="39"/>
      <c r="IK253" s="39"/>
      <c r="IL253" s="39"/>
      <c r="IM253" s="39"/>
      <c r="IN253" s="39"/>
      <c r="IO253" s="39"/>
      <c r="IP253" s="39"/>
      <c r="IQ253" s="39"/>
      <c r="IR253" s="39"/>
      <c r="IS253" s="39"/>
      <c r="IT253" s="39"/>
      <c r="IU253" s="39"/>
      <c r="IV253" s="39"/>
      <c r="IW253" s="39"/>
      <c r="IX253" s="39"/>
      <c r="IY253" s="39"/>
      <c r="IZ253" s="39"/>
      <c r="JA253" s="39"/>
      <c r="JB253" s="39"/>
      <c r="JC253" s="39"/>
      <c r="JD253" s="39"/>
      <c r="JE253" s="39"/>
      <c r="JF253" s="39"/>
      <c r="JG253" s="39"/>
      <c r="JH253" s="39"/>
      <c r="JI253" s="39"/>
      <c r="JJ253" s="39"/>
      <c r="JK253" s="39"/>
      <c r="JL253" s="39"/>
      <c r="JM253" s="39"/>
      <c r="JN253" s="39"/>
      <c r="JO253" s="39"/>
      <c r="JP253" s="39"/>
      <c r="JQ253" s="39"/>
      <c r="JR253" s="39"/>
      <c r="JS253" s="39"/>
      <c r="JT253" s="39"/>
      <c r="JU253" s="39"/>
      <c r="JV253" s="39"/>
      <c r="JW253" s="39"/>
      <c r="JX253" s="39"/>
      <c r="JY253" s="39"/>
      <c r="JZ253" s="39"/>
      <c r="KA253" s="39"/>
      <c r="KB253" s="39"/>
      <c r="KC253" s="39"/>
      <c r="KD253" s="39"/>
      <c r="KE253" s="39"/>
      <c r="KF253" s="39"/>
      <c r="KG253" s="39"/>
      <c r="KH253" s="39"/>
      <c r="KI253" s="39"/>
      <c r="KJ253" s="39"/>
      <c r="KK253" s="39"/>
      <c r="KL253" s="39"/>
      <c r="KM253" s="39"/>
      <c r="KN253" s="39"/>
      <c r="KO253" s="39"/>
      <c r="KP253" s="39"/>
      <c r="KQ253" s="39"/>
      <c r="KR253" s="39"/>
      <c r="KS253" s="39"/>
      <c r="KT253" s="39"/>
      <c r="KU253" s="39"/>
    </row>
    <row r="254" spans="1:307" s="15" customFormat="1" x14ac:dyDescent="0.25">
      <c r="A254" s="74">
        <v>248</v>
      </c>
      <c r="B254" s="27" t="s">
        <v>214</v>
      </c>
      <c r="C254" s="122" t="s">
        <v>935</v>
      </c>
      <c r="D254" s="27" t="s">
        <v>211</v>
      </c>
      <c r="E254" s="27" t="s">
        <v>197</v>
      </c>
      <c r="F254" s="28" t="s">
        <v>938</v>
      </c>
      <c r="G254" s="29">
        <v>16000</v>
      </c>
      <c r="H254" s="30">
        <v>0</v>
      </c>
      <c r="I254" s="31">
        <v>25</v>
      </c>
      <c r="J254" s="90">
        <v>459.2</v>
      </c>
      <c r="K254" s="92">
        <f t="shared" si="30"/>
        <v>1136</v>
      </c>
      <c r="L254" s="46">
        <f t="shared" si="31"/>
        <v>176.00000000000003</v>
      </c>
      <c r="M254" s="45">
        <v>486.4</v>
      </c>
      <c r="N254" s="31">
        <f t="shared" si="32"/>
        <v>1134.4000000000001</v>
      </c>
      <c r="O254" s="31"/>
      <c r="P254" s="31">
        <f t="shared" si="33"/>
        <v>945.59999999999991</v>
      </c>
      <c r="Q254" s="31">
        <f t="shared" si="34"/>
        <v>970.59999999999991</v>
      </c>
      <c r="R254" s="31">
        <f t="shared" si="36"/>
        <v>2446.4</v>
      </c>
      <c r="S254" s="31">
        <f t="shared" si="37"/>
        <v>15029.4</v>
      </c>
      <c r="T254" s="47" t="s">
        <v>45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  <c r="FC254" s="39"/>
      <c r="FD254" s="39"/>
      <c r="FE254" s="39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  <c r="GQ254" s="39"/>
      <c r="GR254" s="39"/>
      <c r="GS254" s="39"/>
      <c r="GT254" s="39"/>
      <c r="GU254" s="39"/>
      <c r="GV254" s="39"/>
      <c r="GW254" s="39"/>
      <c r="GX254" s="39"/>
      <c r="GY254" s="39"/>
      <c r="GZ254" s="39"/>
      <c r="HA254" s="39"/>
      <c r="HB254" s="39"/>
      <c r="HC254" s="39"/>
      <c r="HD254" s="39"/>
      <c r="HE254" s="39"/>
      <c r="HF254" s="39"/>
      <c r="HG254" s="39"/>
      <c r="HH254" s="39"/>
      <c r="HI254" s="39"/>
      <c r="HJ254" s="39"/>
      <c r="HK254" s="39"/>
      <c r="HL254" s="39"/>
      <c r="HM254" s="39"/>
      <c r="HN254" s="39"/>
      <c r="HO254" s="39"/>
      <c r="HP254" s="39"/>
      <c r="HQ254" s="39"/>
      <c r="HR254" s="39"/>
      <c r="HS254" s="39"/>
      <c r="HT254" s="39"/>
      <c r="HU254" s="39"/>
      <c r="HV254" s="39"/>
      <c r="HW254" s="39"/>
      <c r="HX254" s="39"/>
      <c r="HY254" s="39"/>
      <c r="HZ254" s="39"/>
      <c r="IA254" s="39"/>
      <c r="IB254" s="39"/>
      <c r="IC254" s="39"/>
      <c r="ID254" s="39"/>
      <c r="IE254" s="39"/>
      <c r="IF254" s="39"/>
      <c r="IG254" s="39"/>
      <c r="IH254" s="39"/>
      <c r="II254" s="39"/>
      <c r="IJ254" s="39"/>
      <c r="IK254" s="39"/>
      <c r="IL254" s="39"/>
      <c r="IM254" s="39"/>
      <c r="IN254" s="39"/>
      <c r="IO254" s="39"/>
      <c r="IP254" s="39"/>
      <c r="IQ254" s="39"/>
      <c r="IR254" s="39"/>
      <c r="IS254" s="39"/>
      <c r="IT254" s="39"/>
      <c r="IU254" s="39"/>
      <c r="IV254" s="39"/>
      <c r="IW254" s="39"/>
      <c r="IX254" s="39"/>
      <c r="IY254" s="39"/>
      <c r="IZ254" s="39"/>
      <c r="JA254" s="39"/>
      <c r="JB254" s="39"/>
      <c r="JC254" s="39"/>
      <c r="JD254" s="39"/>
      <c r="JE254" s="39"/>
      <c r="JF254" s="39"/>
      <c r="JG254" s="39"/>
      <c r="JH254" s="39"/>
      <c r="JI254" s="39"/>
      <c r="JJ254" s="39"/>
      <c r="JK254" s="39"/>
      <c r="JL254" s="39"/>
      <c r="JM254" s="39"/>
      <c r="JN254" s="39"/>
      <c r="JO254" s="39"/>
      <c r="JP254" s="39"/>
      <c r="JQ254" s="39"/>
      <c r="JR254" s="39"/>
      <c r="JS254" s="39"/>
      <c r="JT254" s="39"/>
      <c r="JU254" s="39"/>
      <c r="JV254" s="39"/>
      <c r="JW254" s="39"/>
      <c r="JX254" s="39"/>
      <c r="JY254" s="39"/>
      <c r="JZ254" s="39"/>
      <c r="KA254" s="39"/>
      <c r="KB254" s="39"/>
      <c r="KC254" s="39"/>
      <c r="KD254" s="39"/>
      <c r="KE254" s="39"/>
      <c r="KF254" s="39"/>
      <c r="KG254" s="39"/>
      <c r="KH254" s="39"/>
      <c r="KI254" s="39"/>
      <c r="KJ254" s="39"/>
      <c r="KK254" s="39"/>
      <c r="KL254" s="39"/>
      <c r="KM254" s="39"/>
      <c r="KN254" s="39"/>
      <c r="KO254" s="39"/>
      <c r="KP254" s="39"/>
      <c r="KQ254" s="39"/>
      <c r="KR254" s="39"/>
      <c r="KS254" s="39"/>
      <c r="KT254" s="39"/>
      <c r="KU254" s="39"/>
    </row>
    <row r="255" spans="1:307" s="15" customFormat="1" x14ac:dyDescent="0.25">
      <c r="A255" s="74">
        <v>249</v>
      </c>
      <c r="B255" s="27" t="s">
        <v>219</v>
      </c>
      <c r="C255" s="122" t="s">
        <v>934</v>
      </c>
      <c r="D255" s="27" t="s">
        <v>211</v>
      </c>
      <c r="E255" s="27" t="s">
        <v>197</v>
      </c>
      <c r="F255" s="28" t="s">
        <v>938</v>
      </c>
      <c r="G255" s="29">
        <v>16000</v>
      </c>
      <c r="H255" s="30">
        <v>0</v>
      </c>
      <c r="I255" s="31">
        <v>25</v>
      </c>
      <c r="J255" s="90">
        <v>459.2</v>
      </c>
      <c r="K255" s="92">
        <f t="shared" si="30"/>
        <v>1136</v>
      </c>
      <c r="L255" s="46">
        <f t="shared" si="31"/>
        <v>176.00000000000003</v>
      </c>
      <c r="M255" s="45">
        <v>486.4</v>
      </c>
      <c r="N255" s="31">
        <f t="shared" si="32"/>
        <v>1134.4000000000001</v>
      </c>
      <c r="O255" s="31"/>
      <c r="P255" s="31">
        <f t="shared" si="33"/>
        <v>945.59999999999991</v>
      </c>
      <c r="Q255" s="31">
        <f t="shared" si="34"/>
        <v>970.59999999999991</v>
      </c>
      <c r="R255" s="31">
        <f t="shared" si="36"/>
        <v>2446.4</v>
      </c>
      <c r="S255" s="31">
        <f t="shared" si="37"/>
        <v>15029.4</v>
      </c>
      <c r="T255" s="47" t="s">
        <v>45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  <c r="II255" s="39"/>
      <c r="IJ255" s="39"/>
      <c r="IK255" s="39"/>
      <c r="IL255" s="39"/>
      <c r="IM255" s="39"/>
      <c r="IN255" s="39"/>
      <c r="IO255" s="39"/>
      <c r="IP255" s="39"/>
      <c r="IQ255" s="39"/>
      <c r="IR255" s="39"/>
      <c r="IS255" s="39"/>
      <c r="IT255" s="39"/>
      <c r="IU255" s="39"/>
      <c r="IV255" s="39"/>
      <c r="IW255" s="39"/>
      <c r="IX255" s="39"/>
      <c r="IY255" s="39"/>
      <c r="IZ255" s="39"/>
      <c r="JA255" s="39"/>
      <c r="JB255" s="39"/>
      <c r="JC255" s="39"/>
      <c r="JD255" s="39"/>
      <c r="JE255" s="39"/>
      <c r="JF255" s="39"/>
      <c r="JG255" s="39"/>
      <c r="JH255" s="39"/>
      <c r="JI255" s="39"/>
      <c r="JJ255" s="39"/>
      <c r="JK255" s="39"/>
      <c r="JL255" s="39"/>
      <c r="JM255" s="39"/>
      <c r="JN255" s="39"/>
      <c r="JO255" s="39"/>
      <c r="JP255" s="39"/>
      <c r="JQ255" s="39"/>
      <c r="JR255" s="39"/>
      <c r="JS255" s="39"/>
      <c r="JT255" s="39"/>
      <c r="JU255" s="39"/>
      <c r="JV255" s="39"/>
      <c r="JW255" s="39"/>
      <c r="JX255" s="39"/>
      <c r="JY255" s="39"/>
      <c r="JZ255" s="39"/>
      <c r="KA255" s="39"/>
      <c r="KB255" s="39"/>
      <c r="KC255" s="39"/>
      <c r="KD255" s="39"/>
      <c r="KE255" s="39"/>
      <c r="KF255" s="39"/>
      <c r="KG255" s="39"/>
      <c r="KH255" s="39"/>
      <c r="KI255" s="39"/>
      <c r="KJ255" s="39"/>
      <c r="KK255" s="39"/>
      <c r="KL255" s="39"/>
      <c r="KM255" s="39"/>
      <c r="KN255" s="39"/>
      <c r="KO255" s="39"/>
      <c r="KP255" s="39"/>
      <c r="KQ255" s="39"/>
      <c r="KR255" s="39"/>
      <c r="KS255" s="39"/>
      <c r="KT255" s="39"/>
      <c r="KU255" s="39"/>
    </row>
    <row r="256" spans="1:307" s="15" customFormat="1" x14ac:dyDescent="0.25">
      <c r="A256" s="74">
        <v>250</v>
      </c>
      <c r="B256" s="27" t="s">
        <v>930</v>
      </c>
      <c r="C256" s="122" t="s">
        <v>934</v>
      </c>
      <c r="D256" s="27" t="s">
        <v>160</v>
      </c>
      <c r="E256" s="27" t="s">
        <v>123</v>
      </c>
      <c r="F256" s="28" t="s">
        <v>942</v>
      </c>
      <c r="G256" s="29">
        <v>40000</v>
      </c>
      <c r="H256" s="91">
        <v>442.65</v>
      </c>
      <c r="I256" s="31">
        <v>25</v>
      </c>
      <c r="J256" s="90">
        <v>1148</v>
      </c>
      <c r="K256" s="92">
        <f t="shared" si="30"/>
        <v>2839.9999999999995</v>
      </c>
      <c r="L256" s="46">
        <f t="shared" si="31"/>
        <v>440.00000000000006</v>
      </c>
      <c r="M256" s="45">
        <v>1216</v>
      </c>
      <c r="N256" s="31">
        <f t="shared" si="32"/>
        <v>2836</v>
      </c>
      <c r="O256" s="31"/>
      <c r="P256" s="31">
        <f t="shared" si="33"/>
        <v>2364</v>
      </c>
      <c r="Q256" s="31">
        <f t="shared" si="34"/>
        <v>2831.65</v>
      </c>
      <c r="R256" s="31">
        <f t="shared" si="36"/>
        <v>6116</v>
      </c>
      <c r="S256" s="31">
        <f t="shared" si="37"/>
        <v>37168.35</v>
      </c>
      <c r="T256" s="47" t="s">
        <v>45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/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/>
      <c r="HN256" s="39"/>
      <c r="HO256" s="39"/>
      <c r="HP256" s="39"/>
      <c r="HQ256" s="39"/>
      <c r="HR256" s="39"/>
      <c r="HS256" s="39"/>
      <c r="HT256" s="39"/>
      <c r="HU256" s="39"/>
      <c r="HV256" s="39"/>
      <c r="HW256" s="39"/>
      <c r="HX256" s="39"/>
      <c r="HY256" s="39"/>
      <c r="HZ256" s="39"/>
      <c r="IA256" s="39"/>
      <c r="IB256" s="39"/>
      <c r="IC256" s="39"/>
      <c r="ID256" s="39"/>
      <c r="IE256" s="39"/>
      <c r="IF256" s="39"/>
      <c r="IG256" s="39"/>
      <c r="IH256" s="39"/>
      <c r="II256" s="39"/>
      <c r="IJ256" s="39"/>
      <c r="IK256" s="39"/>
      <c r="IL256" s="39"/>
      <c r="IM256" s="39"/>
      <c r="IN256" s="39"/>
      <c r="IO256" s="39"/>
      <c r="IP256" s="39"/>
      <c r="IQ256" s="39"/>
      <c r="IR256" s="39"/>
      <c r="IS256" s="39"/>
      <c r="IT256" s="39"/>
      <c r="IU256" s="39"/>
      <c r="IV256" s="39"/>
      <c r="IW256" s="39"/>
      <c r="IX256" s="39"/>
      <c r="IY256" s="39"/>
      <c r="IZ256" s="39"/>
      <c r="JA256" s="39"/>
      <c r="JB256" s="39"/>
      <c r="JC256" s="39"/>
      <c r="JD256" s="39"/>
      <c r="JE256" s="39"/>
      <c r="JF256" s="39"/>
      <c r="JG256" s="39"/>
      <c r="JH256" s="39"/>
      <c r="JI256" s="39"/>
      <c r="JJ256" s="39"/>
      <c r="JK256" s="39"/>
      <c r="JL256" s="39"/>
      <c r="JM256" s="39"/>
      <c r="JN256" s="39"/>
      <c r="JO256" s="39"/>
      <c r="JP256" s="39"/>
      <c r="JQ256" s="39"/>
      <c r="JR256" s="39"/>
      <c r="JS256" s="39"/>
      <c r="JT256" s="39"/>
      <c r="JU256" s="39"/>
      <c r="JV256" s="39"/>
      <c r="JW256" s="39"/>
      <c r="JX256" s="39"/>
      <c r="JY256" s="39"/>
      <c r="JZ256" s="39"/>
      <c r="KA256" s="39"/>
      <c r="KB256" s="39"/>
      <c r="KC256" s="39"/>
      <c r="KD256" s="39"/>
      <c r="KE256" s="39"/>
      <c r="KF256" s="39"/>
      <c r="KG256" s="39"/>
      <c r="KH256" s="39"/>
      <c r="KI256" s="39"/>
      <c r="KJ256" s="39"/>
      <c r="KK256" s="39"/>
      <c r="KL256" s="39"/>
      <c r="KM256" s="39"/>
      <c r="KN256" s="39"/>
      <c r="KO256" s="39"/>
      <c r="KP256" s="39"/>
      <c r="KQ256" s="39"/>
      <c r="KR256" s="39"/>
      <c r="KS256" s="39"/>
      <c r="KT256" s="39"/>
      <c r="KU256" s="39"/>
    </row>
    <row r="257" spans="1:307" s="15" customFormat="1" x14ac:dyDescent="0.25">
      <c r="A257" s="74">
        <v>251</v>
      </c>
      <c r="B257" s="27" t="s">
        <v>161</v>
      </c>
      <c r="C257" s="122" t="s">
        <v>934</v>
      </c>
      <c r="D257" s="27" t="s">
        <v>160</v>
      </c>
      <c r="E257" s="27" t="s">
        <v>37</v>
      </c>
      <c r="F257" s="28" t="s">
        <v>943</v>
      </c>
      <c r="G257" s="29">
        <v>35000</v>
      </c>
      <c r="H257" s="30">
        <v>0</v>
      </c>
      <c r="I257" s="31">
        <v>25</v>
      </c>
      <c r="J257" s="90">
        <v>1004.5</v>
      </c>
      <c r="K257" s="92">
        <f t="shared" si="30"/>
        <v>2485</v>
      </c>
      <c r="L257" s="46">
        <f t="shared" si="31"/>
        <v>385.00000000000006</v>
      </c>
      <c r="M257" s="45">
        <v>1064</v>
      </c>
      <c r="N257" s="31">
        <f t="shared" si="32"/>
        <v>2481.5</v>
      </c>
      <c r="O257" s="31"/>
      <c r="P257" s="31">
        <f t="shared" si="33"/>
        <v>2068.5</v>
      </c>
      <c r="Q257" s="31">
        <f t="shared" si="34"/>
        <v>2093.5</v>
      </c>
      <c r="R257" s="31">
        <f t="shared" si="36"/>
        <v>5351.5</v>
      </c>
      <c r="S257" s="31">
        <f t="shared" si="37"/>
        <v>32906.5</v>
      </c>
      <c r="T257" s="47" t="s">
        <v>45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GV257" s="39"/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/>
      <c r="HN257" s="39"/>
      <c r="HO257" s="39"/>
      <c r="HP257" s="39"/>
      <c r="HQ257" s="39"/>
      <c r="HR257" s="39"/>
      <c r="HS257" s="39"/>
      <c r="HT257" s="39"/>
      <c r="HU257" s="39"/>
      <c r="HV257" s="39"/>
      <c r="HW257" s="39"/>
      <c r="HX257" s="39"/>
      <c r="HY257" s="39"/>
      <c r="HZ257" s="39"/>
      <c r="IA257" s="39"/>
      <c r="IB257" s="39"/>
      <c r="IC257" s="39"/>
      <c r="ID257" s="39"/>
      <c r="IE257" s="39"/>
      <c r="IF257" s="39"/>
      <c r="IG257" s="39"/>
      <c r="IH257" s="39"/>
      <c r="II257" s="39"/>
      <c r="IJ257" s="39"/>
      <c r="IK257" s="39"/>
      <c r="IL257" s="39"/>
      <c r="IM257" s="39"/>
      <c r="IN257" s="39"/>
      <c r="IO257" s="39"/>
      <c r="IP257" s="39"/>
      <c r="IQ257" s="39"/>
      <c r="IR257" s="39"/>
      <c r="IS257" s="39"/>
      <c r="IT257" s="39"/>
      <c r="IU257" s="39"/>
      <c r="IV257" s="39"/>
      <c r="IW257" s="39"/>
      <c r="IX257" s="39"/>
      <c r="IY257" s="39"/>
      <c r="IZ257" s="39"/>
      <c r="JA257" s="39"/>
      <c r="JB257" s="39"/>
      <c r="JC257" s="39"/>
      <c r="JD257" s="39"/>
      <c r="JE257" s="39"/>
      <c r="JF257" s="39"/>
      <c r="JG257" s="39"/>
      <c r="JH257" s="39"/>
      <c r="JI257" s="39"/>
      <c r="JJ257" s="39"/>
      <c r="JK257" s="39"/>
      <c r="JL257" s="39"/>
      <c r="JM257" s="39"/>
      <c r="JN257" s="39"/>
      <c r="JO257" s="39"/>
      <c r="JP257" s="39"/>
      <c r="JQ257" s="39"/>
      <c r="JR257" s="39"/>
      <c r="JS257" s="39"/>
      <c r="JT257" s="39"/>
      <c r="JU257" s="39"/>
      <c r="JV257" s="39"/>
      <c r="JW257" s="39"/>
      <c r="JX257" s="39"/>
      <c r="JY257" s="39"/>
      <c r="JZ257" s="39"/>
      <c r="KA257" s="39"/>
      <c r="KB257" s="39"/>
      <c r="KC257" s="39"/>
      <c r="KD257" s="39"/>
      <c r="KE257" s="39"/>
      <c r="KF257" s="39"/>
      <c r="KG257" s="39"/>
      <c r="KH257" s="39"/>
      <c r="KI257" s="39"/>
      <c r="KJ257" s="39"/>
      <c r="KK257" s="39"/>
      <c r="KL257" s="39"/>
      <c r="KM257" s="39"/>
      <c r="KN257" s="39"/>
      <c r="KO257" s="39"/>
      <c r="KP257" s="39"/>
      <c r="KQ257" s="39"/>
      <c r="KR257" s="39"/>
      <c r="KS257" s="39"/>
      <c r="KT257" s="39"/>
      <c r="KU257" s="39"/>
    </row>
    <row r="258" spans="1:307" s="15" customFormat="1" x14ac:dyDescent="0.25">
      <c r="A258" s="74">
        <v>252</v>
      </c>
      <c r="B258" s="27" t="s">
        <v>162</v>
      </c>
      <c r="C258" s="122" t="s">
        <v>935</v>
      </c>
      <c r="D258" s="27" t="s">
        <v>160</v>
      </c>
      <c r="E258" s="27" t="s">
        <v>37</v>
      </c>
      <c r="F258" s="28" t="s">
        <v>943</v>
      </c>
      <c r="G258" s="29">
        <v>29000</v>
      </c>
      <c r="H258" s="30">
        <v>0</v>
      </c>
      <c r="I258" s="31">
        <v>25</v>
      </c>
      <c r="J258" s="90">
        <v>832.3</v>
      </c>
      <c r="K258" s="92">
        <f t="shared" si="30"/>
        <v>2059</v>
      </c>
      <c r="L258" s="46">
        <f t="shared" si="31"/>
        <v>319.00000000000006</v>
      </c>
      <c r="M258" s="45">
        <v>881.6</v>
      </c>
      <c r="N258" s="31">
        <f t="shared" si="32"/>
        <v>2056.1</v>
      </c>
      <c r="O258" s="31"/>
      <c r="P258" s="31">
        <f t="shared" si="33"/>
        <v>1713.9</v>
      </c>
      <c r="Q258" s="31">
        <f t="shared" si="34"/>
        <v>1738.9</v>
      </c>
      <c r="R258" s="31">
        <f t="shared" si="36"/>
        <v>4434.1000000000004</v>
      </c>
      <c r="S258" s="31">
        <f t="shared" si="37"/>
        <v>27261.1</v>
      </c>
      <c r="T258" s="47" t="s">
        <v>45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/>
      <c r="HY258" s="39"/>
      <c r="HZ258" s="39"/>
      <c r="IA258" s="39"/>
      <c r="IB258" s="39"/>
      <c r="IC258" s="39"/>
      <c r="ID258" s="39"/>
      <c r="IE258" s="39"/>
      <c r="IF258" s="39"/>
      <c r="IG258" s="39"/>
      <c r="IH258" s="39"/>
      <c r="II258" s="39"/>
      <c r="IJ258" s="39"/>
      <c r="IK258" s="39"/>
      <c r="IL258" s="39"/>
      <c r="IM258" s="39"/>
      <c r="IN258" s="39"/>
      <c r="IO258" s="39"/>
      <c r="IP258" s="39"/>
      <c r="IQ258" s="39"/>
      <c r="IR258" s="39"/>
      <c r="IS258" s="39"/>
      <c r="IT258" s="39"/>
      <c r="IU258" s="39"/>
      <c r="IV258" s="39"/>
      <c r="IW258" s="39"/>
      <c r="IX258" s="39"/>
      <c r="IY258" s="39"/>
      <c r="IZ258" s="39"/>
      <c r="JA258" s="39"/>
      <c r="JB258" s="39"/>
      <c r="JC258" s="39"/>
      <c r="JD258" s="39"/>
      <c r="JE258" s="39"/>
      <c r="JF258" s="39"/>
      <c r="JG258" s="39"/>
      <c r="JH258" s="39"/>
      <c r="JI258" s="39"/>
      <c r="JJ258" s="39"/>
      <c r="JK258" s="39"/>
      <c r="JL258" s="39"/>
      <c r="JM258" s="39"/>
      <c r="JN258" s="39"/>
      <c r="JO258" s="39"/>
      <c r="JP258" s="39"/>
      <c r="JQ258" s="39"/>
      <c r="JR258" s="39"/>
      <c r="JS258" s="39"/>
      <c r="JT258" s="39"/>
      <c r="JU258" s="39"/>
      <c r="JV258" s="39"/>
      <c r="JW258" s="39"/>
      <c r="JX258" s="39"/>
      <c r="JY258" s="39"/>
      <c r="JZ258" s="39"/>
      <c r="KA258" s="39"/>
      <c r="KB258" s="39"/>
      <c r="KC258" s="39"/>
      <c r="KD258" s="39"/>
      <c r="KE258" s="39"/>
      <c r="KF258" s="39"/>
      <c r="KG258" s="39"/>
      <c r="KH258" s="39"/>
      <c r="KI258" s="39"/>
      <c r="KJ258" s="39"/>
      <c r="KK258" s="39"/>
      <c r="KL258" s="39"/>
      <c r="KM258" s="39"/>
      <c r="KN258" s="39"/>
      <c r="KO258" s="39"/>
      <c r="KP258" s="39"/>
      <c r="KQ258" s="39"/>
      <c r="KR258" s="39"/>
      <c r="KS258" s="39"/>
      <c r="KT258" s="39"/>
      <c r="KU258" s="39"/>
    </row>
    <row r="259" spans="1:307" s="15" customFormat="1" x14ac:dyDescent="0.25">
      <c r="A259" s="74">
        <v>253</v>
      </c>
      <c r="B259" s="27" t="s">
        <v>163</v>
      </c>
      <c r="C259" s="122" t="s">
        <v>934</v>
      </c>
      <c r="D259" s="27" t="s">
        <v>160</v>
      </c>
      <c r="E259" s="27" t="s">
        <v>164</v>
      </c>
      <c r="F259" s="28" t="s">
        <v>942</v>
      </c>
      <c r="G259" s="29">
        <v>40000</v>
      </c>
      <c r="H259" s="30">
        <v>185.33</v>
      </c>
      <c r="I259" s="31">
        <v>25</v>
      </c>
      <c r="J259" s="90">
        <v>1148</v>
      </c>
      <c r="K259" s="92">
        <f t="shared" si="30"/>
        <v>2839.9999999999995</v>
      </c>
      <c r="L259" s="46">
        <f t="shared" si="31"/>
        <v>440.00000000000006</v>
      </c>
      <c r="M259" s="45">
        <v>1216</v>
      </c>
      <c r="N259" s="31">
        <f t="shared" si="32"/>
        <v>2836</v>
      </c>
      <c r="O259" s="31"/>
      <c r="P259" s="31">
        <f t="shared" si="33"/>
        <v>2364</v>
      </c>
      <c r="Q259" s="31">
        <f t="shared" si="34"/>
        <v>2574.33</v>
      </c>
      <c r="R259" s="31">
        <f t="shared" si="36"/>
        <v>6116</v>
      </c>
      <c r="S259" s="31">
        <f t="shared" si="37"/>
        <v>37425.67</v>
      </c>
      <c r="T259" s="47" t="s">
        <v>45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  <c r="GN259" s="39"/>
      <c r="GO259" s="39"/>
      <c r="GP259" s="39"/>
      <c r="GQ259" s="39"/>
      <c r="GR259" s="39"/>
      <c r="GS259" s="39"/>
      <c r="GT259" s="39"/>
      <c r="GU259" s="39"/>
      <c r="GV259" s="39"/>
      <c r="GW259" s="39"/>
      <c r="GX259" s="39"/>
      <c r="GY259" s="39"/>
      <c r="GZ259" s="39"/>
      <c r="HA259" s="39"/>
      <c r="HB259" s="39"/>
      <c r="HC259" s="39"/>
      <c r="HD259" s="39"/>
      <c r="HE259" s="39"/>
      <c r="HF259" s="39"/>
      <c r="HG259" s="39"/>
      <c r="HH259" s="39"/>
      <c r="HI259" s="39"/>
      <c r="HJ259" s="39"/>
      <c r="HK259" s="39"/>
      <c r="HL259" s="39"/>
      <c r="HM259" s="39"/>
      <c r="HN259" s="39"/>
      <c r="HO259" s="39"/>
      <c r="HP259" s="39"/>
      <c r="HQ259" s="39"/>
      <c r="HR259" s="39"/>
      <c r="HS259" s="39"/>
      <c r="HT259" s="39"/>
      <c r="HU259" s="39"/>
      <c r="HV259" s="39"/>
      <c r="HW259" s="39"/>
      <c r="HX259" s="39"/>
      <c r="HY259" s="39"/>
      <c r="HZ259" s="39"/>
      <c r="IA259" s="39"/>
      <c r="IB259" s="39"/>
      <c r="IC259" s="39"/>
      <c r="ID259" s="39"/>
      <c r="IE259" s="39"/>
      <c r="IF259" s="39"/>
      <c r="IG259" s="39"/>
      <c r="IH259" s="39"/>
      <c r="II259" s="39"/>
      <c r="IJ259" s="39"/>
      <c r="IK259" s="39"/>
      <c r="IL259" s="39"/>
      <c r="IM259" s="39"/>
      <c r="IN259" s="39"/>
      <c r="IO259" s="39"/>
      <c r="IP259" s="39"/>
      <c r="IQ259" s="39"/>
      <c r="IR259" s="39"/>
      <c r="IS259" s="39"/>
      <c r="IT259" s="39"/>
      <c r="IU259" s="39"/>
      <c r="IV259" s="39"/>
      <c r="IW259" s="39"/>
      <c r="IX259" s="39"/>
      <c r="IY259" s="39"/>
      <c r="IZ259" s="39"/>
      <c r="JA259" s="39"/>
      <c r="JB259" s="39"/>
      <c r="JC259" s="39"/>
      <c r="JD259" s="39"/>
      <c r="JE259" s="39"/>
      <c r="JF259" s="39"/>
      <c r="JG259" s="39"/>
      <c r="JH259" s="39"/>
      <c r="JI259" s="39"/>
      <c r="JJ259" s="39"/>
      <c r="JK259" s="39"/>
      <c r="JL259" s="39"/>
      <c r="JM259" s="39"/>
      <c r="JN259" s="39"/>
      <c r="JO259" s="39"/>
      <c r="JP259" s="39"/>
      <c r="JQ259" s="39"/>
      <c r="JR259" s="39"/>
      <c r="JS259" s="39"/>
      <c r="JT259" s="39"/>
      <c r="JU259" s="39"/>
      <c r="JV259" s="39"/>
      <c r="JW259" s="39"/>
      <c r="JX259" s="39"/>
      <c r="JY259" s="39"/>
      <c r="JZ259" s="39"/>
      <c r="KA259" s="39"/>
      <c r="KB259" s="39"/>
      <c r="KC259" s="39"/>
      <c r="KD259" s="39"/>
      <c r="KE259" s="39"/>
      <c r="KF259" s="39"/>
      <c r="KG259" s="39"/>
      <c r="KH259" s="39"/>
      <c r="KI259" s="39"/>
      <c r="KJ259" s="39"/>
      <c r="KK259" s="39"/>
      <c r="KL259" s="39"/>
      <c r="KM259" s="39"/>
      <c r="KN259" s="39"/>
      <c r="KO259" s="39"/>
      <c r="KP259" s="39"/>
      <c r="KQ259" s="39"/>
      <c r="KR259" s="39"/>
      <c r="KS259" s="39"/>
      <c r="KT259" s="39"/>
      <c r="KU259" s="39"/>
    </row>
    <row r="260" spans="1:307" s="15" customFormat="1" x14ac:dyDescent="0.25">
      <c r="A260" s="74">
        <v>254</v>
      </c>
      <c r="B260" s="27" t="s">
        <v>911</v>
      </c>
      <c r="C260" s="122" t="s">
        <v>934</v>
      </c>
      <c r="D260" s="27" t="s">
        <v>160</v>
      </c>
      <c r="E260" s="27" t="s">
        <v>71</v>
      </c>
      <c r="F260" s="28" t="s">
        <v>938</v>
      </c>
      <c r="G260" s="29">
        <v>18000</v>
      </c>
      <c r="H260" s="30">
        <v>0</v>
      </c>
      <c r="I260" s="31">
        <v>25</v>
      </c>
      <c r="J260" s="90">
        <v>516.6</v>
      </c>
      <c r="K260" s="92">
        <f t="shared" si="30"/>
        <v>1277.9999999999998</v>
      </c>
      <c r="L260" s="46">
        <f t="shared" si="31"/>
        <v>198.00000000000003</v>
      </c>
      <c r="M260" s="46">
        <v>547.20000000000005</v>
      </c>
      <c r="N260" s="31">
        <f t="shared" si="32"/>
        <v>1276.2</v>
      </c>
      <c r="O260" s="31"/>
      <c r="P260" s="31">
        <f t="shared" si="33"/>
        <v>1063.8000000000002</v>
      </c>
      <c r="Q260" s="31">
        <f t="shared" si="34"/>
        <v>1088.8000000000002</v>
      </c>
      <c r="R260" s="31">
        <f t="shared" si="36"/>
        <v>2752.2</v>
      </c>
      <c r="S260" s="31">
        <f t="shared" si="37"/>
        <v>16911.2</v>
      </c>
      <c r="T260" s="47" t="s">
        <v>45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  <c r="GN260" s="39"/>
      <c r="GO260" s="39"/>
      <c r="GP260" s="39"/>
      <c r="GQ260" s="39"/>
      <c r="GR260" s="39"/>
      <c r="GS260" s="39"/>
      <c r="GT260" s="39"/>
      <c r="GU260" s="39"/>
      <c r="GV260" s="39"/>
      <c r="GW260" s="39"/>
      <c r="GX260" s="39"/>
      <c r="GY260" s="39"/>
      <c r="GZ260" s="39"/>
      <c r="HA260" s="39"/>
      <c r="HB260" s="39"/>
      <c r="HC260" s="39"/>
      <c r="HD260" s="39"/>
      <c r="HE260" s="39"/>
      <c r="HF260" s="39"/>
      <c r="HG260" s="39"/>
      <c r="HH260" s="39"/>
      <c r="HI260" s="39"/>
      <c r="HJ260" s="39"/>
      <c r="HK260" s="39"/>
      <c r="HL260" s="39"/>
      <c r="HM260" s="39"/>
      <c r="HN260" s="39"/>
      <c r="HO260" s="39"/>
      <c r="HP260" s="39"/>
      <c r="HQ260" s="39"/>
      <c r="HR260" s="39"/>
      <c r="HS260" s="39"/>
      <c r="HT260" s="39"/>
      <c r="HU260" s="39"/>
      <c r="HV260" s="39"/>
      <c r="HW260" s="39"/>
      <c r="HX260" s="39"/>
      <c r="HY260" s="39"/>
      <c r="HZ260" s="39"/>
      <c r="IA260" s="39"/>
      <c r="IB260" s="39"/>
      <c r="IC260" s="39"/>
      <c r="ID260" s="39"/>
      <c r="IE260" s="39"/>
      <c r="IF260" s="39"/>
      <c r="IG260" s="39"/>
      <c r="IH260" s="39"/>
      <c r="II260" s="39"/>
      <c r="IJ260" s="39"/>
      <c r="IK260" s="39"/>
      <c r="IL260" s="39"/>
      <c r="IM260" s="39"/>
      <c r="IN260" s="39"/>
      <c r="IO260" s="39"/>
      <c r="IP260" s="39"/>
      <c r="IQ260" s="39"/>
      <c r="IR260" s="39"/>
      <c r="IS260" s="39"/>
      <c r="IT260" s="39"/>
      <c r="IU260" s="39"/>
      <c r="IV260" s="39"/>
      <c r="IW260" s="39"/>
      <c r="IX260" s="39"/>
      <c r="IY260" s="39"/>
      <c r="IZ260" s="39"/>
      <c r="JA260" s="39"/>
      <c r="JB260" s="39"/>
      <c r="JC260" s="39"/>
      <c r="JD260" s="39"/>
      <c r="JE260" s="39"/>
      <c r="JF260" s="39"/>
      <c r="JG260" s="39"/>
      <c r="JH260" s="39"/>
      <c r="JI260" s="39"/>
      <c r="JJ260" s="39"/>
      <c r="JK260" s="39"/>
      <c r="JL260" s="39"/>
      <c r="JM260" s="39"/>
      <c r="JN260" s="39"/>
      <c r="JO260" s="39"/>
      <c r="JP260" s="39"/>
      <c r="JQ260" s="39"/>
      <c r="JR260" s="39"/>
      <c r="JS260" s="39"/>
      <c r="JT260" s="39"/>
      <c r="JU260" s="39"/>
      <c r="JV260" s="39"/>
      <c r="JW260" s="39"/>
      <c r="JX260" s="39"/>
      <c r="JY260" s="39"/>
      <c r="JZ260" s="39"/>
      <c r="KA260" s="39"/>
      <c r="KB260" s="39"/>
      <c r="KC260" s="39"/>
      <c r="KD260" s="39"/>
      <c r="KE260" s="39"/>
      <c r="KF260" s="39"/>
      <c r="KG260" s="39"/>
      <c r="KH260" s="39"/>
      <c r="KI260" s="39"/>
      <c r="KJ260" s="39"/>
      <c r="KK260" s="39"/>
      <c r="KL260" s="39"/>
      <c r="KM260" s="39"/>
      <c r="KN260" s="39"/>
      <c r="KO260" s="39"/>
      <c r="KP260" s="39"/>
      <c r="KQ260" s="39"/>
      <c r="KR260" s="39"/>
      <c r="KS260" s="39"/>
      <c r="KT260" s="39"/>
      <c r="KU260" s="39"/>
    </row>
    <row r="261" spans="1:307" s="15" customFormat="1" x14ac:dyDescent="0.25">
      <c r="A261" s="74">
        <v>255</v>
      </c>
      <c r="B261" s="27" t="s">
        <v>1044</v>
      </c>
      <c r="C261" s="122" t="s">
        <v>935</v>
      </c>
      <c r="D261" s="27" t="s">
        <v>160</v>
      </c>
      <c r="E261" s="27" t="s">
        <v>168</v>
      </c>
      <c r="F261" s="28" t="s">
        <v>943</v>
      </c>
      <c r="G261" s="29">
        <v>61000</v>
      </c>
      <c r="H261" s="90">
        <v>3674.86</v>
      </c>
      <c r="I261" s="31">
        <v>25</v>
      </c>
      <c r="J261" s="90">
        <v>1750.7</v>
      </c>
      <c r="K261" s="92">
        <f t="shared" si="30"/>
        <v>4331</v>
      </c>
      <c r="L261" s="46">
        <f t="shared" si="31"/>
        <v>671.00000000000011</v>
      </c>
      <c r="M261" s="46">
        <v>1854.4</v>
      </c>
      <c r="N261" s="31">
        <f t="shared" si="32"/>
        <v>4324.9000000000005</v>
      </c>
      <c r="O261" s="31"/>
      <c r="P261" s="31">
        <f t="shared" si="33"/>
        <v>3605.1000000000004</v>
      </c>
      <c r="Q261" s="31">
        <f t="shared" si="34"/>
        <v>7304.9600000000009</v>
      </c>
      <c r="R261" s="31">
        <f t="shared" si="36"/>
        <v>9326.9000000000015</v>
      </c>
      <c r="S261" s="31">
        <f t="shared" si="37"/>
        <v>53695.040000000001</v>
      </c>
      <c r="T261" s="47" t="s">
        <v>45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  <c r="GN261" s="39"/>
      <c r="GO261" s="39"/>
      <c r="GP261" s="39"/>
      <c r="GQ261" s="39"/>
      <c r="GR261" s="39"/>
      <c r="GS261" s="39"/>
      <c r="GT261" s="39"/>
      <c r="GU261" s="39"/>
      <c r="GV261" s="39"/>
      <c r="GW261" s="39"/>
      <c r="GX261" s="39"/>
      <c r="GY261" s="39"/>
      <c r="GZ261" s="39"/>
      <c r="HA261" s="39"/>
      <c r="HB261" s="39"/>
      <c r="HC261" s="39"/>
      <c r="HD261" s="39"/>
      <c r="HE261" s="39"/>
      <c r="HF261" s="39"/>
      <c r="HG261" s="39"/>
      <c r="HH261" s="39"/>
      <c r="HI261" s="39"/>
      <c r="HJ261" s="39"/>
      <c r="HK261" s="39"/>
      <c r="HL261" s="39"/>
      <c r="HM261" s="39"/>
      <c r="HN261" s="39"/>
      <c r="HO261" s="39"/>
      <c r="HP261" s="39"/>
      <c r="HQ261" s="39"/>
      <c r="HR261" s="39"/>
      <c r="HS261" s="39"/>
      <c r="HT261" s="39"/>
      <c r="HU261" s="39"/>
      <c r="HV261" s="39"/>
      <c r="HW261" s="39"/>
      <c r="HX261" s="39"/>
      <c r="HY261" s="39"/>
      <c r="HZ261" s="39"/>
      <c r="IA261" s="39"/>
      <c r="IB261" s="39"/>
      <c r="IC261" s="39"/>
      <c r="ID261" s="39"/>
      <c r="IE261" s="39"/>
      <c r="IF261" s="39"/>
      <c r="IG261" s="39"/>
      <c r="IH261" s="39"/>
      <c r="II261" s="39"/>
      <c r="IJ261" s="39"/>
      <c r="IK261" s="39"/>
      <c r="IL261" s="39"/>
      <c r="IM261" s="39"/>
      <c r="IN261" s="39"/>
      <c r="IO261" s="39"/>
      <c r="IP261" s="39"/>
      <c r="IQ261" s="39"/>
      <c r="IR261" s="39"/>
      <c r="IS261" s="39"/>
      <c r="IT261" s="39"/>
      <c r="IU261" s="39"/>
      <c r="IV261" s="39"/>
      <c r="IW261" s="39"/>
      <c r="IX261" s="39"/>
      <c r="IY261" s="39"/>
      <c r="IZ261" s="39"/>
      <c r="JA261" s="39"/>
      <c r="JB261" s="39"/>
      <c r="JC261" s="39"/>
      <c r="JD261" s="39"/>
      <c r="JE261" s="39"/>
      <c r="JF261" s="39"/>
      <c r="JG261" s="39"/>
      <c r="JH261" s="39"/>
      <c r="JI261" s="39"/>
      <c r="JJ261" s="39"/>
      <c r="JK261" s="39"/>
      <c r="JL261" s="39"/>
      <c r="JM261" s="39"/>
      <c r="JN261" s="39"/>
      <c r="JO261" s="39"/>
      <c r="JP261" s="39"/>
      <c r="JQ261" s="39"/>
      <c r="JR261" s="39"/>
      <c r="JS261" s="39"/>
      <c r="JT261" s="39"/>
      <c r="JU261" s="39"/>
      <c r="JV261" s="39"/>
      <c r="JW261" s="39"/>
      <c r="JX261" s="39"/>
      <c r="JY261" s="39"/>
      <c r="JZ261" s="39"/>
      <c r="KA261" s="39"/>
      <c r="KB261" s="39"/>
      <c r="KC261" s="39"/>
      <c r="KD261" s="39"/>
      <c r="KE261" s="39"/>
      <c r="KF261" s="39"/>
      <c r="KG261" s="39"/>
      <c r="KH261" s="39"/>
      <c r="KI261" s="39"/>
      <c r="KJ261" s="39"/>
      <c r="KK261" s="39"/>
      <c r="KL261" s="39"/>
      <c r="KM261" s="39"/>
      <c r="KN261" s="39"/>
      <c r="KO261" s="39"/>
      <c r="KP261" s="39"/>
      <c r="KQ261" s="39"/>
      <c r="KR261" s="39"/>
      <c r="KS261" s="39"/>
      <c r="KT261" s="39"/>
      <c r="KU261" s="39"/>
    </row>
    <row r="262" spans="1:307" s="15" customFormat="1" x14ac:dyDescent="0.25">
      <c r="A262" s="74">
        <v>256</v>
      </c>
      <c r="B262" s="27" t="s">
        <v>1090</v>
      </c>
      <c r="C262" s="122" t="s">
        <v>934</v>
      </c>
      <c r="D262" s="27" t="s">
        <v>160</v>
      </c>
      <c r="E262" s="27" t="s">
        <v>168</v>
      </c>
      <c r="F262" s="28" t="s">
        <v>943</v>
      </c>
      <c r="G262" s="29">
        <v>60000</v>
      </c>
      <c r="H262" s="90">
        <v>3486.68</v>
      </c>
      <c r="I262" s="31">
        <v>25</v>
      </c>
      <c r="J262" s="90">
        <v>1722</v>
      </c>
      <c r="K262" s="92">
        <f t="shared" si="30"/>
        <v>4260</v>
      </c>
      <c r="L262" s="46">
        <f t="shared" si="31"/>
        <v>660.00000000000011</v>
      </c>
      <c r="M262" s="46">
        <v>1824</v>
      </c>
      <c r="N262" s="31">
        <f t="shared" si="32"/>
        <v>4254</v>
      </c>
      <c r="O262" s="31"/>
      <c r="P262" s="31">
        <f t="shared" si="33"/>
        <v>3546</v>
      </c>
      <c r="Q262" s="31">
        <f t="shared" si="34"/>
        <v>7057.68</v>
      </c>
      <c r="R262" s="31">
        <f t="shared" si="36"/>
        <v>9174</v>
      </c>
      <c r="S262" s="31">
        <f t="shared" si="37"/>
        <v>52942.32</v>
      </c>
      <c r="T262" s="47" t="s">
        <v>45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  <c r="FK262" s="39"/>
      <c r="FL262" s="39"/>
      <c r="FM262" s="39"/>
      <c r="FN262" s="39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/>
      <c r="GC262" s="39"/>
      <c r="GD262" s="39"/>
      <c r="GE262" s="39"/>
      <c r="GF262" s="39"/>
      <c r="GG262" s="39"/>
      <c r="GH262" s="39"/>
      <c r="GI262" s="39"/>
      <c r="GJ262" s="39"/>
      <c r="GK262" s="39"/>
      <c r="GL262" s="39"/>
      <c r="GM262" s="39"/>
      <c r="GN262" s="39"/>
      <c r="GO262" s="39"/>
      <c r="GP262" s="39"/>
      <c r="GQ262" s="39"/>
      <c r="GR262" s="39"/>
      <c r="GS262" s="39"/>
      <c r="GT262" s="39"/>
      <c r="GU262" s="39"/>
      <c r="GV262" s="39"/>
      <c r="GW262" s="39"/>
      <c r="GX262" s="39"/>
      <c r="GY262" s="39"/>
      <c r="GZ262" s="39"/>
      <c r="HA262" s="39"/>
      <c r="HB262" s="39"/>
      <c r="HC262" s="39"/>
      <c r="HD262" s="39"/>
      <c r="HE262" s="39"/>
      <c r="HF262" s="39"/>
      <c r="HG262" s="39"/>
      <c r="HH262" s="39"/>
      <c r="HI262" s="39"/>
      <c r="HJ262" s="39"/>
      <c r="HK262" s="39"/>
      <c r="HL262" s="39"/>
      <c r="HM262" s="39"/>
      <c r="HN262" s="39"/>
      <c r="HO262" s="39"/>
      <c r="HP262" s="39"/>
      <c r="HQ262" s="39"/>
      <c r="HR262" s="39"/>
      <c r="HS262" s="39"/>
      <c r="HT262" s="39"/>
      <c r="HU262" s="39"/>
      <c r="HV262" s="39"/>
      <c r="HW262" s="39"/>
      <c r="HX262" s="39"/>
      <c r="HY262" s="39"/>
      <c r="HZ262" s="39"/>
      <c r="IA262" s="39"/>
      <c r="IB262" s="39"/>
      <c r="IC262" s="39"/>
      <c r="ID262" s="39"/>
      <c r="IE262" s="39"/>
      <c r="IF262" s="39"/>
      <c r="IG262" s="39"/>
      <c r="IH262" s="39"/>
      <c r="II262" s="39"/>
      <c r="IJ262" s="39"/>
      <c r="IK262" s="39"/>
      <c r="IL262" s="39"/>
      <c r="IM262" s="39"/>
      <c r="IN262" s="39"/>
      <c r="IO262" s="39"/>
      <c r="IP262" s="39"/>
      <c r="IQ262" s="39"/>
      <c r="IR262" s="39"/>
      <c r="IS262" s="39"/>
      <c r="IT262" s="39"/>
      <c r="IU262" s="39"/>
      <c r="IV262" s="39"/>
      <c r="IW262" s="39"/>
      <c r="IX262" s="39"/>
      <c r="IY262" s="39"/>
      <c r="IZ262" s="39"/>
      <c r="JA262" s="39"/>
      <c r="JB262" s="39"/>
      <c r="JC262" s="39"/>
      <c r="JD262" s="39"/>
      <c r="JE262" s="39"/>
      <c r="JF262" s="39"/>
      <c r="JG262" s="39"/>
      <c r="JH262" s="39"/>
      <c r="JI262" s="39"/>
      <c r="JJ262" s="39"/>
      <c r="JK262" s="39"/>
      <c r="JL262" s="39"/>
      <c r="JM262" s="39"/>
      <c r="JN262" s="39"/>
      <c r="JO262" s="39"/>
      <c r="JP262" s="39"/>
      <c r="JQ262" s="39"/>
      <c r="JR262" s="39"/>
      <c r="JS262" s="39"/>
      <c r="JT262" s="39"/>
      <c r="JU262" s="39"/>
      <c r="JV262" s="39"/>
      <c r="JW262" s="39"/>
      <c r="JX262" s="39"/>
      <c r="JY262" s="39"/>
      <c r="JZ262" s="39"/>
      <c r="KA262" s="39"/>
      <c r="KB262" s="39"/>
      <c r="KC262" s="39"/>
      <c r="KD262" s="39"/>
      <c r="KE262" s="39"/>
      <c r="KF262" s="39"/>
      <c r="KG262" s="39"/>
      <c r="KH262" s="39"/>
      <c r="KI262" s="39"/>
      <c r="KJ262" s="39"/>
      <c r="KK262" s="39"/>
      <c r="KL262" s="39"/>
      <c r="KM262" s="39"/>
      <c r="KN262" s="39"/>
      <c r="KO262" s="39"/>
      <c r="KP262" s="39"/>
      <c r="KQ262" s="39"/>
      <c r="KR262" s="39"/>
      <c r="KS262" s="39"/>
      <c r="KT262" s="39"/>
      <c r="KU262" s="39"/>
    </row>
    <row r="263" spans="1:307" s="15" customFormat="1" x14ac:dyDescent="0.25">
      <c r="A263" s="74">
        <v>257</v>
      </c>
      <c r="B263" s="27" t="s">
        <v>166</v>
      </c>
      <c r="C263" s="122" t="s">
        <v>934</v>
      </c>
      <c r="D263" s="27" t="s">
        <v>165</v>
      </c>
      <c r="E263" s="27" t="s">
        <v>164</v>
      </c>
      <c r="F263" s="28" t="s">
        <v>942</v>
      </c>
      <c r="G263" s="29">
        <v>35000</v>
      </c>
      <c r="H263" s="30">
        <v>0</v>
      </c>
      <c r="I263" s="31">
        <v>25</v>
      </c>
      <c r="J263" s="90">
        <v>1004.5</v>
      </c>
      <c r="K263" s="92">
        <f t="shared" ref="K263:K326" si="38">+G263*7.1%</f>
        <v>2485</v>
      </c>
      <c r="L263" s="46">
        <f t="shared" ref="L263:L326" si="39">+G263*1.1%</f>
        <v>385.00000000000006</v>
      </c>
      <c r="M263" s="45">
        <v>1064</v>
      </c>
      <c r="N263" s="31">
        <f t="shared" ref="N263:N326" si="40">+G263*7.09%</f>
        <v>2481.5</v>
      </c>
      <c r="O263" s="31"/>
      <c r="P263" s="31">
        <f t="shared" si="33"/>
        <v>2068.5</v>
      </c>
      <c r="Q263" s="31">
        <f t="shared" si="34"/>
        <v>2093.5</v>
      </c>
      <c r="R263" s="31">
        <f t="shared" si="36"/>
        <v>5351.5</v>
      </c>
      <c r="S263" s="31">
        <f t="shared" si="37"/>
        <v>32906.5</v>
      </c>
      <c r="T263" s="47" t="s">
        <v>45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  <c r="FC263" s="39"/>
      <c r="FD263" s="39"/>
      <c r="FE263" s="39"/>
      <c r="FF263" s="39"/>
      <c r="FG263" s="39"/>
      <c r="FH263" s="39"/>
      <c r="FI263" s="39"/>
      <c r="FJ263" s="39"/>
      <c r="FK263" s="39"/>
      <c r="FL263" s="39"/>
      <c r="FM263" s="39"/>
      <c r="FN263" s="39"/>
      <c r="FO263" s="39"/>
      <c r="FP263" s="39"/>
      <c r="FQ263" s="39"/>
      <c r="FR263" s="39"/>
      <c r="FS263" s="39"/>
      <c r="FT263" s="39"/>
      <c r="FU263" s="39"/>
      <c r="FV263" s="39"/>
      <c r="FW263" s="39"/>
      <c r="FX263" s="39"/>
      <c r="FY263" s="39"/>
      <c r="FZ263" s="39"/>
      <c r="GA263" s="39"/>
      <c r="GB263" s="39"/>
      <c r="GC263" s="39"/>
      <c r="GD263" s="39"/>
      <c r="GE263" s="39"/>
      <c r="GF263" s="39"/>
      <c r="GG263" s="39"/>
      <c r="GH263" s="39"/>
      <c r="GI263" s="39"/>
      <c r="GJ263" s="39"/>
      <c r="GK263" s="39"/>
      <c r="GL263" s="39"/>
      <c r="GM263" s="39"/>
      <c r="GN263" s="39"/>
      <c r="GO263" s="39"/>
      <c r="GP263" s="39"/>
      <c r="GQ263" s="39"/>
      <c r="GR263" s="39"/>
      <c r="GS263" s="39"/>
      <c r="GT263" s="39"/>
      <c r="GU263" s="39"/>
      <c r="GV263" s="39"/>
      <c r="GW263" s="39"/>
      <c r="GX263" s="39"/>
      <c r="GY263" s="39"/>
      <c r="GZ263" s="39"/>
      <c r="HA263" s="39"/>
      <c r="HB263" s="39"/>
      <c r="HC263" s="39"/>
      <c r="HD263" s="39"/>
      <c r="HE263" s="39"/>
      <c r="HF263" s="39"/>
      <c r="HG263" s="39"/>
      <c r="HH263" s="39"/>
      <c r="HI263" s="39"/>
      <c r="HJ263" s="39"/>
      <c r="HK263" s="39"/>
      <c r="HL263" s="39"/>
      <c r="HM263" s="39"/>
      <c r="HN263" s="39"/>
      <c r="HO263" s="39"/>
      <c r="HP263" s="39"/>
      <c r="HQ263" s="39"/>
      <c r="HR263" s="39"/>
      <c r="HS263" s="39"/>
      <c r="HT263" s="39"/>
      <c r="HU263" s="39"/>
      <c r="HV263" s="39"/>
      <c r="HW263" s="39"/>
      <c r="HX263" s="39"/>
      <c r="HY263" s="39"/>
      <c r="HZ263" s="39"/>
      <c r="IA263" s="39"/>
      <c r="IB263" s="39"/>
      <c r="IC263" s="39"/>
      <c r="ID263" s="39"/>
      <c r="IE263" s="39"/>
      <c r="IF263" s="39"/>
      <c r="IG263" s="39"/>
      <c r="IH263" s="39"/>
      <c r="II263" s="39"/>
      <c r="IJ263" s="39"/>
      <c r="IK263" s="39"/>
      <c r="IL263" s="39"/>
      <c r="IM263" s="39"/>
      <c r="IN263" s="39"/>
      <c r="IO263" s="39"/>
      <c r="IP263" s="39"/>
      <c r="IQ263" s="39"/>
      <c r="IR263" s="39"/>
      <c r="IS263" s="39"/>
      <c r="IT263" s="39"/>
      <c r="IU263" s="39"/>
      <c r="IV263" s="39"/>
      <c r="IW263" s="39"/>
      <c r="IX263" s="39"/>
      <c r="IY263" s="39"/>
      <c r="IZ263" s="39"/>
      <c r="JA263" s="39"/>
      <c r="JB263" s="39"/>
      <c r="JC263" s="39"/>
      <c r="JD263" s="39"/>
      <c r="JE263" s="39"/>
      <c r="JF263" s="39"/>
      <c r="JG263" s="39"/>
      <c r="JH263" s="39"/>
      <c r="JI263" s="39"/>
      <c r="JJ263" s="39"/>
      <c r="JK263" s="39"/>
      <c r="JL263" s="39"/>
      <c r="JM263" s="39"/>
      <c r="JN263" s="39"/>
      <c r="JO263" s="39"/>
      <c r="JP263" s="39"/>
      <c r="JQ263" s="39"/>
      <c r="JR263" s="39"/>
      <c r="JS263" s="39"/>
      <c r="JT263" s="39"/>
      <c r="JU263" s="39"/>
      <c r="JV263" s="39"/>
      <c r="JW263" s="39"/>
      <c r="JX263" s="39"/>
      <c r="JY263" s="39"/>
      <c r="JZ263" s="39"/>
      <c r="KA263" s="39"/>
      <c r="KB263" s="39"/>
      <c r="KC263" s="39"/>
      <c r="KD263" s="39"/>
      <c r="KE263" s="39"/>
      <c r="KF263" s="39"/>
      <c r="KG263" s="39"/>
      <c r="KH263" s="39"/>
      <c r="KI263" s="39"/>
      <c r="KJ263" s="39"/>
      <c r="KK263" s="39"/>
      <c r="KL263" s="39"/>
      <c r="KM263" s="39"/>
      <c r="KN263" s="39"/>
      <c r="KO263" s="39"/>
      <c r="KP263" s="39"/>
      <c r="KQ263" s="39"/>
      <c r="KR263" s="39"/>
      <c r="KS263" s="39"/>
      <c r="KT263" s="39"/>
      <c r="KU263" s="39"/>
    </row>
    <row r="264" spans="1:307" s="15" customFormat="1" x14ac:dyDescent="0.25">
      <c r="A264" s="74">
        <v>258</v>
      </c>
      <c r="B264" s="27" t="s">
        <v>167</v>
      </c>
      <c r="C264" s="122" t="s">
        <v>934</v>
      </c>
      <c r="D264" s="27" t="s">
        <v>165</v>
      </c>
      <c r="E264" s="27" t="s">
        <v>164</v>
      </c>
      <c r="F264" s="28" t="s">
        <v>942</v>
      </c>
      <c r="G264" s="29">
        <v>40000</v>
      </c>
      <c r="H264" s="30">
        <v>442.65</v>
      </c>
      <c r="I264" s="31">
        <v>25</v>
      </c>
      <c r="J264" s="90">
        <v>1148</v>
      </c>
      <c r="K264" s="92">
        <f t="shared" si="38"/>
        <v>2839.9999999999995</v>
      </c>
      <c r="L264" s="46">
        <f t="shared" si="39"/>
        <v>440.00000000000006</v>
      </c>
      <c r="M264" s="45">
        <v>1216</v>
      </c>
      <c r="N264" s="31">
        <f t="shared" si="40"/>
        <v>2836</v>
      </c>
      <c r="O264" s="31"/>
      <c r="P264" s="31">
        <f t="shared" si="33"/>
        <v>2364</v>
      </c>
      <c r="Q264" s="31">
        <f t="shared" si="34"/>
        <v>2831.65</v>
      </c>
      <c r="R264" s="31">
        <f t="shared" si="36"/>
        <v>6116</v>
      </c>
      <c r="S264" s="31">
        <f t="shared" si="37"/>
        <v>37168.35</v>
      </c>
      <c r="T264" s="47" t="s">
        <v>45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9"/>
      <c r="FB264" s="39"/>
      <c r="FC264" s="39"/>
      <c r="FD264" s="39"/>
      <c r="FE264" s="39"/>
      <c r="FF264" s="39"/>
      <c r="FG264" s="39"/>
      <c r="FH264" s="39"/>
      <c r="FI264" s="39"/>
      <c r="FJ264" s="39"/>
      <c r="FK264" s="39"/>
      <c r="FL264" s="39"/>
      <c r="FM264" s="39"/>
      <c r="FN264" s="39"/>
      <c r="FO264" s="39"/>
      <c r="FP264" s="39"/>
      <c r="FQ264" s="39"/>
      <c r="FR264" s="39"/>
      <c r="FS264" s="39"/>
      <c r="FT264" s="39"/>
      <c r="FU264" s="39"/>
      <c r="FV264" s="39"/>
      <c r="FW264" s="39"/>
      <c r="FX264" s="39"/>
      <c r="FY264" s="39"/>
      <c r="FZ264" s="39"/>
      <c r="GA264" s="39"/>
      <c r="GB264" s="39"/>
      <c r="GC264" s="39"/>
      <c r="GD264" s="39"/>
      <c r="GE264" s="39"/>
      <c r="GF264" s="39"/>
      <c r="GG264" s="39"/>
      <c r="GH264" s="39"/>
      <c r="GI264" s="39"/>
      <c r="GJ264" s="39"/>
      <c r="GK264" s="39"/>
      <c r="GL264" s="39"/>
      <c r="GM264" s="39"/>
      <c r="GN264" s="39"/>
      <c r="GO264" s="39"/>
      <c r="GP264" s="39"/>
      <c r="GQ264" s="39"/>
      <c r="GR264" s="39"/>
      <c r="GS264" s="39"/>
      <c r="GT264" s="39"/>
      <c r="GU264" s="39"/>
      <c r="GV264" s="39"/>
      <c r="GW264" s="39"/>
      <c r="GX264" s="39"/>
      <c r="GY264" s="39"/>
      <c r="GZ264" s="39"/>
      <c r="HA264" s="39"/>
      <c r="HB264" s="39"/>
      <c r="HC264" s="39"/>
      <c r="HD264" s="39"/>
      <c r="HE264" s="39"/>
      <c r="HF264" s="39"/>
      <c r="HG264" s="39"/>
      <c r="HH264" s="39"/>
      <c r="HI264" s="39"/>
      <c r="HJ264" s="39"/>
      <c r="HK264" s="39"/>
      <c r="HL264" s="39"/>
      <c r="HM264" s="39"/>
      <c r="HN264" s="39"/>
      <c r="HO264" s="39"/>
      <c r="HP264" s="39"/>
      <c r="HQ264" s="39"/>
      <c r="HR264" s="39"/>
      <c r="HS264" s="39"/>
      <c r="HT264" s="39"/>
      <c r="HU264" s="39"/>
      <c r="HV264" s="39"/>
      <c r="HW264" s="39"/>
      <c r="HX264" s="39"/>
      <c r="HY264" s="39"/>
      <c r="HZ264" s="39"/>
      <c r="IA264" s="39"/>
      <c r="IB264" s="39"/>
      <c r="IC264" s="39"/>
      <c r="ID264" s="39"/>
      <c r="IE264" s="39"/>
      <c r="IF264" s="39"/>
      <c r="IG264" s="39"/>
      <c r="IH264" s="39"/>
      <c r="II264" s="39"/>
      <c r="IJ264" s="39"/>
      <c r="IK264" s="39"/>
      <c r="IL264" s="39"/>
      <c r="IM264" s="39"/>
      <c r="IN264" s="39"/>
      <c r="IO264" s="39"/>
      <c r="IP264" s="39"/>
      <c r="IQ264" s="39"/>
      <c r="IR264" s="39"/>
      <c r="IS264" s="39"/>
      <c r="IT264" s="39"/>
      <c r="IU264" s="39"/>
      <c r="IV264" s="39"/>
      <c r="IW264" s="39"/>
      <c r="IX264" s="39"/>
      <c r="IY264" s="39"/>
      <c r="IZ264" s="39"/>
      <c r="JA264" s="39"/>
      <c r="JB264" s="39"/>
      <c r="JC264" s="39"/>
      <c r="JD264" s="39"/>
      <c r="JE264" s="39"/>
      <c r="JF264" s="39"/>
      <c r="JG264" s="39"/>
      <c r="JH264" s="39"/>
      <c r="JI264" s="39"/>
      <c r="JJ264" s="39"/>
      <c r="JK264" s="39"/>
      <c r="JL264" s="39"/>
      <c r="JM264" s="39"/>
      <c r="JN264" s="39"/>
      <c r="JO264" s="39"/>
      <c r="JP264" s="39"/>
      <c r="JQ264" s="39"/>
      <c r="JR264" s="39"/>
      <c r="JS264" s="39"/>
      <c r="JT264" s="39"/>
      <c r="JU264" s="39"/>
      <c r="JV264" s="39"/>
      <c r="JW264" s="39"/>
      <c r="JX264" s="39"/>
      <c r="JY264" s="39"/>
      <c r="JZ264" s="39"/>
      <c r="KA264" s="39"/>
      <c r="KB264" s="39"/>
      <c r="KC264" s="39"/>
      <c r="KD264" s="39"/>
      <c r="KE264" s="39"/>
      <c r="KF264" s="39"/>
      <c r="KG264" s="39"/>
      <c r="KH264" s="39"/>
      <c r="KI264" s="39"/>
      <c r="KJ264" s="39"/>
      <c r="KK264" s="39"/>
      <c r="KL264" s="39"/>
      <c r="KM264" s="39"/>
      <c r="KN264" s="39"/>
      <c r="KO264" s="39"/>
      <c r="KP264" s="39"/>
      <c r="KQ264" s="39"/>
      <c r="KR264" s="39"/>
      <c r="KS264" s="39"/>
      <c r="KT264" s="39"/>
      <c r="KU264" s="39"/>
    </row>
    <row r="265" spans="1:307" s="15" customFormat="1" x14ac:dyDescent="0.25">
      <c r="A265" s="74">
        <v>259</v>
      </c>
      <c r="B265" s="27" t="s">
        <v>172</v>
      </c>
      <c r="C265" s="122" t="s">
        <v>934</v>
      </c>
      <c r="D265" s="27" t="s">
        <v>170</v>
      </c>
      <c r="E265" s="27" t="s">
        <v>121</v>
      </c>
      <c r="F265" s="28" t="s">
        <v>942</v>
      </c>
      <c r="G265" s="29">
        <v>80000</v>
      </c>
      <c r="H265" s="29">
        <v>7400.87</v>
      </c>
      <c r="I265" s="31">
        <v>25</v>
      </c>
      <c r="J265" s="90">
        <v>2296</v>
      </c>
      <c r="K265" s="92">
        <f t="shared" si="38"/>
        <v>5679.9999999999991</v>
      </c>
      <c r="L265" s="46">
        <f t="shared" si="39"/>
        <v>880.00000000000011</v>
      </c>
      <c r="M265" s="45">
        <v>2432</v>
      </c>
      <c r="N265" s="31">
        <f t="shared" si="40"/>
        <v>5672</v>
      </c>
      <c r="O265" s="31"/>
      <c r="P265" s="31">
        <f t="shared" si="33"/>
        <v>4728</v>
      </c>
      <c r="Q265" s="31">
        <f t="shared" si="34"/>
        <v>12153.869999999999</v>
      </c>
      <c r="R265" s="31">
        <f t="shared" si="36"/>
        <v>12232</v>
      </c>
      <c r="S265" s="31">
        <f t="shared" si="37"/>
        <v>67846.13</v>
      </c>
      <c r="T265" s="47" t="s">
        <v>45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/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  <c r="GN265" s="39"/>
      <c r="GO265" s="39"/>
      <c r="GP265" s="39"/>
      <c r="GQ265" s="39"/>
      <c r="GR265" s="39"/>
      <c r="GS265" s="39"/>
      <c r="GT265" s="39"/>
      <c r="GU265" s="39"/>
      <c r="GV265" s="39"/>
      <c r="GW265" s="39"/>
      <c r="GX265" s="39"/>
      <c r="GY265" s="39"/>
      <c r="GZ265" s="39"/>
      <c r="HA265" s="39"/>
      <c r="HB265" s="39"/>
      <c r="HC265" s="39"/>
      <c r="HD265" s="39"/>
      <c r="HE265" s="39"/>
      <c r="HF265" s="39"/>
      <c r="HG265" s="39"/>
      <c r="HH265" s="39"/>
      <c r="HI265" s="39"/>
      <c r="HJ265" s="39"/>
      <c r="HK265" s="39"/>
      <c r="HL265" s="39"/>
      <c r="HM265" s="39"/>
      <c r="HN265" s="39"/>
      <c r="HO265" s="39"/>
      <c r="HP265" s="39"/>
      <c r="HQ265" s="39"/>
      <c r="HR265" s="39"/>
      <c r="HS265" s="39"/>
      <c r="HT265" s="39"/>
      <c r="HU265" s="39"/>
      <c r="HV265" s="39"/>
      <c r="HW265" s="39"/>
      <c r="HX265" s="39"/>
      <c r="HY265" s="39"/>
      <c r="HZ265" s="39"/>
      <c r="IA265" s="39"/>
      <c r="IB265" s="39"/>
      <c r="IC265" s="39"/>
      <c r="ID265" s="39"/>
      <c r="IE265" s="39"/>
      <c r="IF265" s="39"/>
      <c r="IG265" s="39"/>
      <c r="IH265" s="39"/>
      <c r="II265" s="39"/>
      <c r="IJ265" s="39"/>
      <c r="IK265" s="39"/>
      <c r="IL265" s="39"/>
      <c r="IM265" s="39"/>
      <c r="IN265" s="39"/>
      <c r="IO265" s="39"/>
      <c r="IP265" s="39"/>
      <c r="IQ265" s="39"/>
      <c r="IR265" s="39"/>
      <c r="IS265" s="39"/>
      <c r="IT265" s="39"/>
      <c r="IU265" s="39"/>
      <c r="IV265" s="39"/>
      <c r="IW265" s="39"/>
      <c r="IX265" s="39"/>
      <c r="IY265" s="39"/>
      <c r="IZ265" s="39"/>
      <c r="JA265" s="39"/>
      <c r="JB265" s="39"/>
      <c r="JC265" s="39"/>
      <c r="JD265" s="39"/>
      <c r="JE265" s="39"/>
      <c r="JF265" s="39"/>
      <c r="JG265" s="39"/>
      <c r="JH265" s="39"/>
      <c r="JI265" s="39"/>
      <c r="JJ265" s="39"/>
      <c r="JK265" s="39"/>
      <c r="JL265" s="39"/>
      <c r="JM265" s="39"/>
      <c r="JN265" s="39"/>
      <c r="JO265" s="39"/>
      <c r="JP265" s="39"/>
      <c r="JQ265" s="39"/>
      <c r="JR265" s="39"/>
      <c r="JS265" s="39"/>
      <c r="JT265" s="39"/>
      <c r="JU265" s="39"/>
      <c r="JV265" s="39"/>
      <c r="JW265" s="39"/>
      <c r="JX265" s="39"/>
      <c r="JY265" s="39"/>
      <c r="JZ265" s="39"/>
      <c r="KA265" s="39"/>
      <c r="KB265" s="39"/>
      <c r="KC265" s="39"/>
      <c r="KD265" s="39"/>
      <c r="KE265" s="39"/>
      <c r="KF265" s="39"/>
      <c r="KG265" s="39"/>
      <c r="KH265" s="39"/>
      <c r="KI265" s="39"/>
      <c r="KJ265" s="39"/>
      <c r="KK265" s="39"/>
      <c r="KL265" s="39"/>
      <c r="KM265" s="39"/>
      <c r="KN265" s="39"/>
      <c r="KO265" s="39"/>
      <c r="KP265" s="39"/>
      <c r="KQ265" s="39"/>
      <c r="KR265" s="39"/>
      <c r="KS265" s="39"/>
      <c r="KT265" s="39"/>
      <c r="KU265" s="39"/>
    </row>
    <row r="266" spans="1:307" s="15" customFormat="1" x14ac:dyDescent="0.25">
      <c r="A266" s="74">
        <v>260</v>
      </c>
      <c r="B266" s="27" t="s">
        <v>908</v>
      </c>
      <c r="C266" s="122" t="s">
        <v>934</v>
      </c>
      <c r="D266" s="27" t="s">
        <v>170</v>
      </c>
      <c r="E266" s="27" t="s">
        <v>909</v>
      </c>
      <c r="F266" s="28" t="s">
        <v>943</v>
      </c>
      <c r="G266" s="29">
        <v>61000</v>
      </c>
      <c r="H266" s="90">
        <v>3674.86</v>
      </c>
      <c r="I266" s="31">
        <v>25</v>
      </c>
      <c r="J266" s="90">
        <v>1750.7</v>
      </c>
      <c r="K266" s="92">
        <f t="shared" si="38"/>
        <v>4331</v>
      </c>
      <c r="L266" s="46">
        <f t="shared" si="39"/>
        <v>671.00000000000011</v>
      </c>
      <c r="M266" s="46">
        <v>1854.4</v>
      </c>
      <c r="N266" s="31">
        <f t="shared" si="40"/>
        <v>4324.9000000000005</v>
      </c>
      <c r="O266" s="31"/>
      <c r="P266" s="31">
        <f t="shared" si="33"/>
        <v>3605.1000000000004</v>
      </c>
      <c r="Q266" s="31">
        <f t="shared" si="34"/>
        <v>7304.9600000000009</v>
      </c>
      <c r="R266" s="31">
        <f t="shared" si="36"/>
        <v>9326.9000000000015</v>
      </c>
      <c r="S266" s="31">
        <f t="shared" si="37"/>
        <v>53695.040000000001</v>
      </c>
      <c r="T266" s="47" t="s">
        <v>45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  <c r="GN266" s="39"/>
      <c r="GO266" s="39"/>
      <c r="GP266" s="39"/>
      <c r="GQ266" s="39"/>
      <c r="GR266" s="39"/>
      <c r="GS266" s="39"/>
      <c r="GT266" s="39"/>
      <c r="GU266" s="39"/>
      <c r="GV266" s="39"/>
      <c r="GW266" s="39"/>
      <c r="GX266" s="39"/>
      <c r="GY266" s="39"/>
      <c r="GZ266" s="39"/>
      <c r="HA266" s="39"/>
      <c r="HB266" s="39"/>
      <c r="HC266" s="39"/>
      <c r="HD266" s="39"/>
      <c r="HE266" s="39"/>
      <c r="HF266" s="39"/>
      <c r="HG266" s="39"/>
      <c r="HH266" s="39"/>
      <c r="HI266" s="39"/>
      <c r="HJ266" s="39"/>
      <c r="HK266" s="39"/>
      <c r="HL266" s="39"/>
      <c r="HM266" s="39"/>
      <c r="HN266" s="39"/>
      <c r="HO266" s="39"/>
      <c r="HP266" s="39"/>
      <c r="HQ266" s="39"/>
      <c r="HR266" s="39"/>
      <c r="HS266" s="39"/>
      <c r="HT266" s="39"/>
      <c r="HU266" s="39"/>
      <c r="HV266" s="39"/>
      <c r="HW266" s="39"/>
      <c r="HX266" s="39"/>
      <c r="HY266" s="39"/>
      <c r="HZ266" s="39"/>
      <c r="IA266" s="39"/>
      <c r="IB266" s="39"/>
      <c r="IC266" s="39"/>
      <c r="ID266" s="39"/>
      <c r="IE266" s="39"/>
      <c r="IF266" s="39"/>
      <c r="IG266" s="39"/>
      <c r="IH266" s="39"/>
      <c r="II266" s="39"/>
      <c r="IJ266" s="39"/>
      <c r="IK266" s="39"/>
      <c r="IL266" s="39"/>
      <c r="IM266" s="39"/>
      <c r="IN266" s="39"/>
      <c r="IO266" s="39"/>
      <c r="IP266" s="39"/>
      <c r="IQ266" s="39"/>
      <c r="IR266" s="39"/>
      <c r="IS266" s="39"/>
      <c r="IT266" s="39"/>
      <c r="IU266" s="39"/>
      <c r="IV266" s="39"/>
      <c r="IW266" s="39"/>
      <c r="IX266" s="39"/>
      <c r="IY266" s="39"/>
      <c r="IZ266" s="39"/>
      <c r="JA266" s="39"/>
      <c r="JB266" s="39"/>
      <c r="JC266" s="39"/>
      <c r="JD266" s="39"/>
      <c r="JE266" s="39"/>
      <c r="JF266" s="39"/>
      <c r="JG266" s="39"/>
      <c r="JH266" s="39"/>
      <c r="JI266" s="39"/>
      <c r="JJ266" s="39"/>
      <c r="JK266" s="39"/>
      <c r="JL266" s="39"/>
      <c r="JM266" s="39"/>
      <c r="JN266" s="39"/>
      <c r="JO266" s="39"/>
      <c r="JP266" s="39"/>
      <c r="JQ266" s="39"/>
      <c r="JR266" s="39"/>
      <c r="JS266" s="39"/>
      <c r="JT266" s="39"/>
      <c r="JU266" s="39"/>
      <c r="JV266" s="39"/>
      <c r="JW266" s="39"/>
      <c r="JX266" s="39"/>
      <c r="JY266" s="39"/>
      <c r="JZ266" s="39"/>
      <c r="KA266" s="39"/>
      <c r="KB266" s="39"/>
      <c r="KC266" s="39"/>
      <c r="KD266" s="39"/>
      <c r="KE266" s="39"/>
      <c r="KF266" s="39"/>
      <c r="KG266" s="39"/>
      <c r="KH266" s="39"/>
      <c r="KI266" s="39"/>
      <c r="KJ266" s="39"/>
      <c r="KK266" s="39"/>
      <c r="KL266" s="39"/>
      <c r="KM266" s="39"/>
      <c r="KN266" s="39"/>
      <c r="KO266" s="39"/>
      <c r="KP266" s="39"/>
      <c r="KQ266" s="39"/>
      <c r="KR266" s="39"/>
      <c r="KS266" s="39"/>
      <c r="KT266" s="39"/>
      <c r="KU266" s="39"/>
    </row>
    <row r="267" spans="1:307" s="15" customFormat="1" x14ac:dyDescent="0.25">
      <c r="A267" s="74">
        <v>261</v>
      </c>
      <c r="B267" s="27" t="s">
        <v>1061</v>
      </c>
      <c r="C267" s="122" t="s">
        <v>934</v>
      </c>
      <c r="D267" s="27" t="s">
        <v>170</v>
      </c>
      <c r="E267" s="27" t="s">
        <v>168</v>
      </c>
      <c r="F267" s="28" t="s">
        <v>943</v>
      </c>
      <c r="G267" s="29">
        <v>61000</v>
      </c>
      <c r="H267" s="90">
        <v>3674.86</v>
      </c>
      <c r="I267" s="31">
        <v>25</v>
      </c>
      <c r="J267" s="90">
        <v>1750.7</v>
      </c>
      <c r="K267" s="92">
        <f t="shared" si="38"/>
        <v>4331</v>
      </c>
      <c r="L267" s="46">
        <f t="shared" si="39"/>
        <v>671.00000000000011</v>
      </c>
      <c r="M267" s="46">
        <v>1854.4</v>
      </c>
      <c r="N267" s="31">
        <f t="shared" si="40"/>
        <v>4324.9000000000005</v>
      </c>
      <c r="O267" s="31"/>
      <c r="P267" s="31">
        <f t="shared" ref="P267:P330" si="41">+J267+M267</f>
        <v>3605.1000000000004</v>
      </c>
      <c r="Q267" s="31">
        <f t="shared" si="34"/>
        <v>7304.9600000000009</v>
      </c>
      <c r="R267" s="31">
        <f t="shared" si="36"/>
        <v>9326.9000000000015</v>
      </c>
      <c r="S267" s="31">
        <f t="shared" si="37"/>
        <v>53695.040000000001</v>
      </c>
      <c r="T267" s="47" t="s">
        <v>45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/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  <c r="GN267" s="39"/>
      <c r="GO267" s="39"/>
      <c r="GP267" s="39"/>
      <c r="GQ267" s="39"/>
      <c r="GR267" s="39"/>
      <c r="GS267" s="39"/>
      <c r="GT267" s="39"/>
      <c r="GU267" s="39"/>
      <c r="GV267" s="39"/>
      <c r="GW267" s="39"/>
      <c r="GX267" s="39"/>
      <c r="GY267" s="39"/>
      <c r="GZ267" s="39"/>
      <c r="HA267" s="39"/>
      <c r="HB267" s="39"/>
      <c r="HC267" s="39"/>
      <c r="HD267" s="39"/>
      <c r="HE267" s="39"/>
      <c r="HF267" s="39"/>
      <c r="HG267" s="39"/>
      <c r="HH267" s="39"/>
      <c r="HI267" s="39"/>
      <c r="HJ267" s="39"/>
      <c r="HK267" s="39"/>
      <c r="HL267" s="39"/>
      <c r="HM267" s="39"/>
      <c r="HN267" s="39"/>
      <c r="HO267" s="39"/>
      <c r="HP267" s="39"/>
      <c r="HQ267" s="39"/>
      <c r="HR267" s="39"/>
      <c r="HS267" s="39"/>
      <c r="HT267" s="39"/>
      <c r="HU267" s="39"/>
      <c r="HV267" s="39"/>
      <c r="HW267" s="39"/>
      <c r="HX267" s="39"/>
      <c r="HY267" s="39"/>
      <c r="HZ267" s="39"/>
      <c r="IA267" s="39"/>
      <c r="IB267" s="39"/>
      <c r="IC267" s="39"/>
      <c r="ID267" s="39"/>
      <c r="IE267" s="39"/>
      <c r="IF267" s="39"/>
      <c r="IG267" s="39"/>
      <c r="IH267" s="39"/>
      <c r="II267" s="39"/>
      <c r="IJ267" s="39"/>
      <c r="IK267" s="39"/>
      <c r="IL267" s="39"/>
      <c r="IM267" s="39"/>
      <c r="IN267" s="39"/>
      <c r="IO267" s="39"/>
      <c r="IP267" s="39"/>
      <c r="IQ267" s="39"/>
      <c r="IR267" s="39"/>
      <c r="IS267" s="39"/>
      <c r="IT267" s="39"/>
      <c r="IU267" s="39"/>
      <c r="IV267" s="39"/>
      <c r="IW267" s="39"/>
      <c r="IX267" s="39"/>
      <c r="IY267" s="39"/>
      <c r="IZ267" s="39"/>
      <c r="JA267" s="39"/>
      <c r="JB267" s="39"/>
      <c r="JC267" s="39"/>
      <c r="JD267" s="39"/>
      <c r="JE267" s="39"/>
      <c r="JF267" s="39"/>
      <c r="JG267" s="39"/>
      <c r="JH267" s="39"/>
      <c r="JI267" s="39"/>
      <c r="JJ267" s="39"/>
      <c r="JK267" s="39"/>
      <c r="JL267" s="39"/>
      <c r="JM267" s="39"/>
      <c r="JN267" s="39"/>
      <c r="JO267" s="39"/>
      <c r="JP267" s="39"/>
      <c r="JQ267" s="39"/>
      <c r="JR267" s="39"/>
      <c r="JS267" s="39"/>
      <c r="JT267" s="39"/>
      <c r="JU267" s="39"/>
      <c r="JV267" s="39"/>
      <c r="JW267" s="39"/>
      <c r="JX267" s="39"/>
      <c r="JY267" s="39"/>
      <c r="JZ267" s="39"/>
      <c r="KA267" s="39"/>
      <c r="KB267" s="39"/>
      <c r="KC267" s="39"/>
      <c r="KD267" s="39"/>
      <c r="KE267" s="39"/>
      <c r="KF267" s="39"/>
      <c r="KG267" s="39"/>
      <c r="KH267" s="39"/>
      <c r="KI267" s="39"/>
      <c r="KJ267" s="39"/>
      <c r="KK267" s="39"/>
      <c r="KL267" s="39"/>
      <c r="KM267" s="39"/>
      <c r="KN267" s="39"/>
      <c r="KO267" s="39"/>
      <c r="KP267" s="39"/>
      <c r="KQ267" s="39"/>
      <c r="KR267" s="39"/>
      <c r="KS267" s="39"/>
      <c r="KT267" s="39"/>
      <c r="KU267" s="39"/>
    </row>
    <row r="268" spans="1:307" s="15" customFormat="1" x14ac:dyDescent="0.25">
      <c r="A268" s="74">
        <v>262</v>
      </c>
      <c r="B268" s="27" t="s">
        <v>173</v>
      </c>
      <c r="C268" s="122" t="s">
        <v>934</v>
      </c>
      <c r="D268" s="27" t="s">
        <v>175</v>
      </c>
      <c r="E268" s="27" t="s">
        <v>176</v>
      </c>
      <c r="F268" s="28" t="s">
        <v>942</v>
      </c>
      <c r="G268" s="29">
        <v>50000</v>
      </c>
      <c r="H268" s="29">
        <v>1339.36</v>
      </c>
      <c r="I268" s="31">
        <v>25</v>
      </c>
      <c r="J268" s="90">
        <v>1435</v>
      </c>
      <c r="K268" s="92">
        <f t="shared" si="38"/>
        <v>3549.9999999999995</v>
      </c>
      <c r="L268" s="46">
        <f t="shared" si="39"/>
        <v>550</v>
      </c>
      <c r="M268" s="45">
        <v>1520</v>
      </c>
      <c r="N268" s="31">
        <f t="shared" si="40"/>
        <v>3545.0000000000005</v>
      </c>
      <c r="O268" s="31"/>
      <c r="P268" s="31">
        <f t="shared" si="41"/>
        <v>2955</v>
      </c>
      <c r="Q268" s="31">
        <f t="shared" si="34"/>
        <v>4319.3599999999997</v>
      </c>
      <c r="R268" s="31">
        <f t="shared" si="36"/>
        <v>7645</v>
      </c>
      <c r="S268" s="31">
        <f t="shared" si="37"/>
        <v>45680.639999999999</v>
      </c>
      <c r="T268" s="47" t="s">
        <v>45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/>
      <c r="GC268" s="39"/>
      <c r="GD268" s="39"/>
      <c r="GE268" s="39"/>
      <c r="GF268" s="39"/>
      <c r="GG268" s="39"/>
      <c r="GH268" s="39"/>
      <c r="GI268" s="39"/>
      <c r="GJ268" s="39"/>
      <c r="GK268" s="39"/>
      <c r="GL268" s="39"/>
      <c r="GM268" s="39"/>
      <c r="GN268" s="39"/>
      <c r="GO268" s="39"/>
      <c r="GP268" s="39"/>
      <c r="GQ268" s="39"/>
      <c r="GR268" s="39"/>
      <c r="GS268" s="39"/>
      <c r="GT268" s="39"/>
      <c r="GU268" s="39"/>
      <c r="GV268" s="39"/>
      <c r="GW268" s="39"/>
      <c r="GX268" s="39"/>
      <c r="GY268" s="39"/>
      <c r="GZ268" s="39"/>
      <c r="HA268" s="39"/>
      <c r="HB268" s="39"/>
      <c r="HC268" s="39"/>
      <c r="HD268" s="39"/>
      <c r="HE268" s="39"/>
      <c r="HF268" s="39"/>
      <c r="HG268" s="39"/>
      <c r="HH268" s="39"/>
      <c r="HI268" s="39"/>
      <c r="HJ268" s="39"/>
      <c r="HK268" s="39"/>
      <c r="HL268" s="39"/>
      <c r="HM268" s="39"/>
      <c r="HN268" s="39"/>
      <c r="HO268" s="39"/>
      <c r="HP268" s="39"/>
      <c r="HQ268" s="39"/>
      <c r="HR268" s="39"/>
      <c r="HS268" s="39"/>
      <c r="HT268" s="39"/>
      <c r="HU268" s="39"/>
      <c r="HV268" s="39"/>
      <c r="HW268" s="39"/>
      <c r="HX268" s="39"/>
      <c r="HY268" s="39"/>
      <c r="HZ268" s="39"/>
      <c r="IA268" s="39"/>
      <c r="IB268" s="39"/>
      <c r="IC268" s="39"/>
      <c r="ID268" s="39"/>
      <c r="IE268" s="39"/>
      <c r="IF268" s="39"/>
      <c r="IG268" s="39"/>
      <c r="IH268" s="39"/>
      <c r="II268" s="39"/>
      <c r="IJ268" s="39"/>
      <c r="IK268" s="39"/>
      <c r="IL268" s="39"/>
      <c r="IM268" s="39"/>
      <c r="IN268" s="39"/>
      <c r="IO268" s="39"/>
      <c r="IP268" s="39"/>
      <c r="IQ268" s="39"/>
      <c r="IR268" s="39"/>
      <c r="IS268" s="39"/>
      <c r="IT268" s="39"/>
      <c r="IU268" s="39"/>
      <c r="IV268" s="39"/>
      <c r="IW268" s="39"/>
      <c r="IX268" s="39"/>
      <c r="IY268" s="39"/>
      <c r="IZ268" s="39"/>
      <c r="JA268" s="39"/>
      <c r="JB268" s="39"/>
      <c r="JC268" s="39"/>
      <c r="JD268" s="39"/>
      <c r="JE268" s="39"/>
      <c r="JF268" s="39"/>
      <c r="JG268" s="39"/>
      <c r="JH268" s="39"/>
      <c r="JI268" s="39"/>
      <c r="JJ268" s="39"/>
      <c r="JK268" s="39"/>
      <c r="JL268" s="39"/>
      <c r="JM268" s="39"/>
      <c r="JN268" s="39"/>
      <c r="JO268" s="39"/>
      <c r="JP268" s="39"/>
      <c r="JQ268" s="39"/>
      <c r="JR268" s="39"/>
      <c r="JS268" s="39"/>
      <c r="JT268" s="39"/>
      <c r="JU268" s="39"/>
      <c r="JV268" s="39"/>
      <c r="JW268" s="39"/>
      <c r="JX268" s="39"/>
      <c r="JY268" s="39"/>
      <c r="JZ268" s="39"/>
      <c r="KA268" s="39"/>
      <c r="KB268" s="39"/>
      <c r="KC268" s="39"/>
      <c r="KD268" s="39"/>
      <c r="KE268" s="39"/>
      <c r="KF268" s="39"/>
      <c r="KG268" s="39"/>
      <c r="KH268" s="39"/>
      <c r="KI268" s="39"/>
      <c r="KJ268" s="39"/>
      <c r="KK268" s="39"/>
      <c r="KL268" s="39"/>
      <c r="KM268" s="39"/>
      <c r="KN268" s="39"/>
      <c r="KO268" s="39"/>
      <c r="KP268" s="39"/>
      <c r="KQ268" s="39"/>
      <c r="KR268" s="39"/>
      <c r="KS268" s="39"/>
      <c r="KT268" s="39"/>
      <c r="KU268" s="39"/>
    </row>
    <row r="269" spans="1:307" s="15" customFormat="1" x14ac:dyDescent="0.25">
      <c r="A269" s="74">
        <v>263</v>
      </c>
      <c r="B269" s="27" t="s">
        <v>174</v>
      </c>
      <c r="C269" s="122" t="s">
        <v>934</v>
      </c>
      <c r="D269" s="27" t="s">
        <v>175</v>
      </c>
      <c r="E269" s="27" t="s">
        <v>168</v>
      </c>
      <c r="F269" s="28" t="s">
        <v>943</v>
      </c>
      <c r="G269" s="29">
        <v>61000</v>
      </c>
      <c r="H269" s="90">
        <v>3331.76</v>
      </c>
      <c r="I269" s="31">
        <v>25</v>
      </c>
      <c r="J269" s="90">
        <v>1750.7</v>
      </c>
      <c r="K269" s="92">
        <f t="shared" si="38"/>
        <v>4331</v>
      </c>
      <c r="L269" s="46">
        <f t="shared" si="39"/>
        <v>671.00000000000011</v>
      </c>
      <c r="M269" s="45">
        <v>1854.4</v>
      </c>
      <c r="N269" s="31">
        <f t="shared" si="40"/>
        <v>4324.9000000000005</v>
      </c>
      <c r="O269" s="31"/>
      <c r="P269" s="31">
        <f t="shared" si="41"/>
        <v>3605.1000000000004</v>
      </c>
      <c r="Q269" s="31">
        <f t="shared" si="34"/>
        <v>6961.8600000000006</v>
      </c>
      <c r="R269" s="31">
        <f t="shared" si="36"/>
        <v>9326.9000000000015</v>
      </c>
      <c r="S269" s="31">
        <f t="shared" si="37"/>
        <v>54038.14</v>
      </c>
      <c r="T269" s="47" t="s">
        <v>45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  <c r="GN269" s="39"/>
      <c r="GO269" s="39"/>
      <c r="GP269" s="39"/>
      <c r="GQ269" s="39"/>
      <c r="GR269" s="39"/>
      <c r="GS269" s="39"/>
      <c r="GT269" s="39"/>
      <c r="GU269" s="39"/>
      <c r="GV269" s="39"/>
      <c r="GW269" s="39"/>
      <c r="GX269" s="39"/>
      <c r="GY269" s="39"/>
      <c r="GZ269" s="39"/>
      <c r="HA269" s="39"/>
      <c r="HB269" s="39"/>
      <c r="HC269" s="39"/>
      <c r="HD269" s="39"/>
      <c r="HE269" s="39"/>
      <c r="HF269" s="39"/>
      <c r="HG269" s="39"/>
      <c r="HH269" s="39"/>
      <c r="HI269" s="39"/>
      <c r="HJ269" s="39"/>
      <c r="HK269" s="39"/>
      <c r="HL269" s="39"/>
      <c r="HM269" s="39"/>
      <c r="HN269" s="39"/>
      <c r="HO269" s="39"/>
      <c r="HP269" s="39"/>
      <c r="HQ269" s="39"/>
      <c r="HR269" s="39"/>
      <c r="HS269" s="39"/>
      <c r="HT269" s="39"/>
      <c r="HU269" s="39"/>
      <c r="HV269" s="39"/>
      <c r="HW269" s="39"/>
      <c r="HX269" s="39"/>
      <c r="HY269" s="39"/>
      <c r="HZ269" s="39"/>
      <c r="IA269" s="39"/>
      <c r="IB269" s="39"/>
      <c r="IC269" s="39"/>
      <c r="ID269" s="39"/>
      <c r="IE269" s="39"/>
      <c r="IF269" s="39"/>
      <c r="IG269" s="39"/>
      <c r="IH269" s="39"/>
      <c r="II269" s="39"/>
      <c r="IJ269" s="39"/>
      <c r="IK269" s="39"/>
      <c r="IL269" s="39"/>
      <c r="IM269" s="39"/>
      <c r="IN269" s="39"/>
      <c r="IO269" s="39"/>
      <c r="IP269" s="39"/>
      <c r="IQ269" s="39"/>
      <c r="IR269" s="39"/>
      <c r="IS269" s="39"/>
      <c r="IT269" s="39"/>
      <c r="IU269" s="39"/>
      <c r="IV269" s="39"/>
      <c r="IW269" s="39"/>
      <c r="IX269" s="39"/>
      <c r="IY269" s="39"/>
      <c r="IZ269" s="39"/>
      <c r="JA269" s="39"/>
      <c r="JB269" s="39"/>
      <c r="JC269" s="39"/>
      <c r="JD269" s="39"/>
      <c r="JE269" s="39"/>
      <c r="JF269" s="39"/>
      <c r="JG269" s="39"/>
      <c r="JH269" s="39"/>
      <c r="JI269" s="39"/>
      <c r="JJ269" s="39"/>
      <c r="JK269" s="39"/>
      <c r="JL269" s="39"/>
      <c r="JM269" s="39"/>
      <c r="JN269" s="39"/>
      <c r="JO269" s="39"/>
      <c r="JP269" s="39"/>
      <c r="JQ269" s="39"/>
      <c r="JR269" s="39"/>
      <c r="JS269" s="39"/>
      <c r="JT269" s="39"/>
      <c r="JU269" s="39"/>
      <c r="JV269" s="39"/>
      <c r="JW269" s="39"/>
      <c r="JX269" s="39"/>
      <c r="JY269" s="39"/>
      <c r="JZ269" s="39"/>
      <c r="KA269" s="39"/>
      <c r="KB269" s="39"/>
      <c r="KC269" s="39"/>
      <c r="KD269" s="39"/>
      <c r="KE269" s="39"/>
      <c r="KF269" s="39"/>
      <c r="KG269" s="39"/>
      <c r="KH269" s="39"/>
      <c r="KI269" s="39"/>
      <c r="KJ269" s="39"/>
      <c r="KK269" s="39"/>
      <c r="KL269" s="39"/>
      <c r="KM269" s="39"/>
      <c r="KN269" s="39"/>
      <c r="KO269" s="39"/>
      <c r="KP269" s="39"/>
      <c r="KQ269" s="39"/>
      <c r="KR269" s="39"/>
      <c r="KS269" s="39"/>
      <c r="KT269" s="39"/>
      <c r="KU269" s="39"/>
    </row>
    <row r="270" spans="1:307" s="15" customFormat="1" x14ac:dyDescent="0.25">
      <c r="A270" s="74">
        <v>264</v>
      </c>
      <c r="B270" s="27" t="s">
        <v>73</v>
      </c>
      <c r="C270" s="122" t="s">
        <v>934</v>
      </c>
      <c r="D270" s="27" t="s">
        <v>320</v>
      </c>
      <c r="E270" s="27" t="s">
        <v>99</v>
      </c>
      <c r="F270" s="44" t="s">
        <v>943</v>
      </c>
      <c r="G270" s="29">
        <v>50000</v>
      </c>
      <c r="H270" s="29">
        <v>1854</v>
      </c>
      <c r="I270" s="31">
        <v>25</v>
      </c>
      <c r="J270" s="90">
        <v>1435</v>
      </c>
      <c r="K270" s="92">
        <f t="shared" si="38"/>
        <v>3549.9999999999995</v>
      </c>
      <c r="L270" s="46">
        <f t="shared" si="39"/>
        <v>550</v>
      </c>
      <c r="M270" s="45">
        <v>1520</v>
      </c>
      <c r="N270" s="31">
        <f t="shared" si="40"/>
        <v>3545.0000000000005</v>
      </c>
      <c r="O270" s="31"/>
      <c r="P270" s="31">
        <f t="shared" si="41"/>
        <v>2955</v>
      </c>
      <c r="Q270" s="31">
        <f t="shared" si="34"/>
        <v>4834</v>
      </c>
      <c r="R270" s="31">
        <f t="shared" si="36"/>
        <v>7645</v>
      </c>
      <c r="S270" s="31">
        <f t="shared" si="37"/>
        <v>45166</v>
      </c>
      <c r="T270" s="47" t="s">
        <v>45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  <c r="FK270" s="39"/>
      <c r="FL270" s="39"/>
      <c r="FM270" s="39"/>
      <c r="FN270" s="39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/>
      <c r="GC270" s="39"/>
      <c r="GD270" s="39"/>
      <c r="GE270" s="39"/>
      <c r="GF270" s="39"/>
      <c r="GG270" s="39"/>
      <c r="GH270" s="39"/>
      <c r="GI270" s="39"/>
      <c r="GJ270" s="39"/>
      <c r="GK270" s="39"/>
      <c r="GL270" s="39"/>
      <c r="GM270" s="39"/>
      <c r="GN270" s="39"/>
      <c r="GO270" s="39"/>
      <c r="GP270" s="39"/>
      <c r="GQ270" s="39"/>
      <c r="GR270" s="39"/>
      <c r="GS270" s="39"/>
      <c r="GT270" s="39"/>
      <c r="GU270" s="39"/>
      <c r="GV270" s="39"/>
      <c r="GW270" s="39"/>
      <c r="GX270" s="39"/>
      <c r="GY270" s="39"/>
      <c r="GZ270" s="39"/>
      <c r="HA270" s="39"/>
      <c r="HB270" s="39"/>
      <c r="HC270" s="39"/>
      <c r="HD270" s="39"/>
      <c r="HE270" s="39"/>
      <c r="HF270" s="39"/>
      <c r="HG270" s="39"/>
      <c r="HH270" s="39"/>
      <c r="HI270" s="39"/>
      <c r="HJ270" s="39"/>
      <c r="HK270" s="39"/>
      <c r="HL270" s="39"/>
      <c r="HM270" s="39"/>
      <c r="HN270" s="39"/>
      <c r="HO270" s="39"/>
      <c r="HP270" s="39"/>
      <c r="HQ270" s="39"/>
      <c r="HR270" s="39"/>
      <c r="HS270" s="39"/>
      <c r="HT270" s="39"/>
      <c r="HU270" s="39"/>
      <c r="HV270" s="39"/>
      <c r="HW270" s="39"/>
      <c r="HX270" s="39"/>
      <c r="HY270" s="39"/>
      <c r="HZ270" s="39"/>
      <c r="IA270" s="39"/>
      <c r="IB270" s="39"/>
      <c r="IC270" s="39"/>
      <c r="ID270" s="39"/>
      <c r="IE270" s="39"/>
      <c r="IF270" s="39"/>
      <c r="IG270" s="39"/>
      <c r="IH270" s="39"/>
      <c r="II270" s="39"/>
      <c r="IJ270" s="39"/>
      <c r="IK270" s="39"/>
      <c r="IL270" s="39"/>
      <c r="IM270" s="39"/>
      <c r="IN270" s="39"/>
      <c r="IO270" s="39"/>
      <c r="IP270" s="39"/>
      <c r="IQ270" s="39"/>
      <c r="IR270" s="39"/>
      <c r="IS270" s="39"/>
      <c r="IT270" s="39"/>
      <c r="IU270" s="39"/>
      <c r="IV270" s="39"/>
      <c r="IW270" s="39"/>
      <c r="IX270" s="39"/>
      <c r="IY270" s="39"/>
      <c r="IZ270" s="39"/>
      <c r="JA270" s="39"/>
      <c r="JB270" s="39"/>
      <c r="JC270" s="39"/>
      <c r="JD270" s="39"/>
      <c r="JE270" s="39"/>
      <c r="JF270" s="39"/>
      <c r="JG270" s="39"/>
      <c r="JH270" s="39"/>
      <c r="JI270" s="39"/>
      <c r="JJ270" s="39"/>
      <c r="JK270" s="39"/>
      <c r="JL270" s="39"/>
      <c r="JM270" s="39"/>
      <c r="JN270" s="39"/>
      <c r="JO270" s="39"/>
      <c r="JP270" s="39"/>
      <c r="JQ270" s="39"/>
      <c r="JR270" s="39"/>
      <c r="JS270" s="39"/>
      <c r="JT270" s="39"/>
      <c r="JU270" s="39"/>
      <c r="JV270" s="39"/>
      <c r="JW270" s="39"/>
      <c r="JX270" s="39"/>
      <c r="JY270" s="39"/>
      <c r="JZ270" s="39"/>
      <c r="KA270" s="39"/>
      <c r="KB270" s="39"/>
      <c r="KC270" s="39"/>
      <c r="KD270" s="39"/>
      <c r="KE270" s="39"/>
      <c r="KF270" s="39"/>
      <c r="KG270" s="39"/>
      <c r="KH270" s="39"/>
      <c r="KI270" s="39"/>
      <c r="KJ270" s="39"/>
      <c r="KK270" s="39"/>
      <c r="KL270" s="39"/>
      <c r="KM270" s="39"/>
      <c r="KN270" s="39"/>
      <c r="KO270" s="39"/>
      <c r="KP270" s="39"/>
      <c r="KQ270" s="39"/>
      <c r="KR270" s="39"/>
      <c r="KS270" s="39"/>
      <c r="KT270" s="39"/>
      <c r="KU270" s="39"/>
    </row>
    <row r="271" spans="1:307" s="15" customFormat="1" x14ac:dyDescent="0.25">
      <c r="A271" s="74">
        <v>265</v>
      </c>
      <c r="B271" s="27" t="s">
        <v>93</v>
      </c>
      <c r="C271" s="122" t="s">
        <v>935</v>
      </c>
      <c r="D271" s="27" t="s">
        <v>320</v>
      </c>
      <c r="E271" s="27" t="s">
        <v>106</v>
      </c>
      <c r="F271" s="44" t="s">
        <v>942</v>
      </c>
      <c r="G271" s="29">
        <v>80000</v>
      </c>
      <c r="H271" s="29">
        <v>7400.87</v>
      </c>
      <c r="I271" s="31">
        <v>25</v>
      </c>
      <c r="J271" s="90">
        <v>2296</v>
      </c>
      <c r="K271" s="92">
        <f t="shared" si="38"/>
        <v>5679.9999999999991</v>
      </c>
      <c r="L271" s="46">
        <f t="shared" si="39"/>
        <v>880.00000000000011</v>
      </c>
      <c r="M271" s="45">
        <v>2432</v>
      </c>
      <c r="N271" s="31">
        <f t="shared" si="40"/>
        <v>5672</v>
      </c>
      <c r="O271" s="31"/>
      <c r="P271" s="31">
        <f t="shared" si="41"/>
        <v>4728</v>
      </c>
      <c r="Q271" s="31">
        <f t="shared" si="34"/>
        <v>12153.869999999999</v>
      </c>
      <c r="R271" s="31">
        <f t="shared" si="36"/>
        <v>12232</v>
      </c>
      <c r="S271" s="31">
        <f t="shared" si="37"/>
        <v>67846.13</v>
      </c>
      <c r="T271" s="47" t="s">
        <v>45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/>
      <c r="HN271" s="39"/>
      <c r="HO271" s="39"/>
      <c r="HP271" s="39"/>
      <c r="HQ271" s="39"/>
      <c r="HR271" s="39"/>
      <c r="HS271" s="39"/>
      <c r="HT271" s="39"/>
      <c r="HU271" s="39"/>
      <c r="HV271" s="39"/>
      <c r="HW271" s="39"/>
      <c r="HX271" s="39"/>
      <c r="HY271" s="39"/>
      <c r="HZ271" s="39"/>
      <c r="IA271" s="39"/>
      <c r="IB271" s="39"/>
      <c r="IC271" s="39"/>
      <c r="ID271" s="39"/>
      <c r="IE271" s="39"/>
      <c r="IF271" s="39"/>
      <c r="IG271" s="39"/>
      <c r="IH271" s="39"/>
      <c r="II271" s="39"/>
      <c r="IJ271" s="39"/>
      <c r="IK271" s="39"/>
      <c r="IL271" s="39"/>
      <c r="IM271" s="39"/>
      <c r="IN271" s="39"/>
      <c r="IO271" s="39"/>
      <c r="IP271" s="39"/>
      <c r="IQ271" s="39"/>
      <c r="IR271" s="39"/>
      <c r="IS271" s="39"/>
      <c r="IT271" s="39"/>
      <c r="IU271" s="39"/>
      <c r="IV271" s="39"/>
      <c r="IW271" s="39"/>
      <c r="IX271" s="39"/>
      <c r="IY271" s="39"/>
      <c r="IZ271" s="39"/>
      <c r="JA271" s="39"/>
      <c r="JB271" s="39"/>
      <c r="JC271" s="39"/>
      <c r="JD271" s="39"/>
      <c r="JE271" s="39"/>
      <c r="JF271" s="39"/>
      <c r="JG271" s="39"/>
      <c r="JH271" s="39"/>
      <c r="JI271" s="39"/>
      <c r="JJ271" s="39"/>
      <c r="JK271" s="39"/>
      <c r="JL271" s="39"/>
      <c r="JM271" s="39"/>
      <c r="JN271" s="39"/>
      <c r="JO271" s="39"/>
      <c r="JP271" s="39"/>
      <c r="JQ271" s="39"/>
      <c r="JR271" s="39"/>
      <c r="JS271" s="39"/>
      <c r="JT271" s="39"/>
      <c r="JU271" s="39"/>
      <c r="JV271" s="39"/>
      <c r="JW271" s="39"/>
      <c r="JX271" s="39"/>
      <c r="JY271" s="39"/>
      <c r="JZ271" s="39"/>
      <c r="KA271" s="39"/>
      <c r="KB271" s="39"/>
      <c r="KC271" s="39"/>
      <c r="KD271" s="39"/>
      <c r="KE271" s="39"/>
      <c r="KF271" s="39"/>
      <c r="KG271" s="39"/>
      <c r="KH271" s="39"/>
      <c r="KI271" s="39"/>
      <c r="KJ271" s="39"/>
      <c r="KK271" s="39"/>
      <c r="KL271" s="39"/>
      <c r="KM271" s="39"/>
      <c r="KN271" s="39"/>
      <c r="KO271" s="39"/>
      <c r="KP271" s="39"/>
      <c r="KQ271" s="39"/>
      <c r="KR271" s="39"/>
      <c r="KS271" s="39"/>
      <c r="KT271" s="39"/>
      <c r="KU271" s="39"/>
    </row>
    <row r="272" spans="1:307" s="15" customFormat="1" x14ac:dyDescent="0.25">
      <c r="A272" s="74">
        <v>266</v>
      </c>
      <c r="B272" s="27" t="s">
        <v>323</v>
      </c>
      <c r="C272" s="122" t="s">
        <v>934</v>
      </c>
      <c r="D272" s="27" t="s">
        <v>320</v>
      </c>
      <c r="E272" s="27" t="s">
        <v>98</v>
      </c>
      <c r="F272" s="28" t="s">
        <v>942</v>
      </c>
      <c r="G272" s="29">
        <v>80000</v>
      </c>
      <c r="H272" s="29">
        <v>7400.87</v>
      </c>
      <c r="I272" s="31">
        <v>25</v>
      </c>
      <c r="J272" s="90">
        <v>2296</v>
      </c>
      <c r="K272" s="92">
        <f t="shared" si="38"/>
        <v>5679.9999999999991</v>
      </c>
      <c r="L272" s="46">
        <f t="shared" si="39"/>
        <v>880.00000000000011</v>
      </c>
      <c r="M272" s="45">
        <v>2432</v>
      </c>
      <c r="N272" s="31">
        <f t="shared" si="40"/>
        <v>5672</v>
      </c>
      <c r="O272" s="31"/>
      <c r="P272" s="31">
        <f t="shared" si="41"/>
        <v>4728</v>
      </c>
      <c r="Q272" s="31">
        <f t="shared" si="34"/>
        <v>12153.869999999999</v>
      </c>
      <c r="R272" s="31">
        <f t="shared" si="36"/>
        <v>12232</v>
      </c>
      <c r="S272" s="31">
        <f t="shared" si="37"/>
        <v>67846.13</v>
      </c>
      <c r="T272" s="47" t="s">
        <v>45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  <c r="GN272" s="39"/>
      <c r="GO272" s="39"/>
      <c r="GP272" s="39"/>
      <c r="GQ272" s="39"/>
      <c r="GR272" s="39"/>
      <c r="GS272" s="39"/>
      <c r="GT272" s="39"/>
      <c r="GU272" s="39"/>
      <c r="GV272" s="39"/>
      <c r="GW272" s="39"/>
      <c r="GX272" s="39"/>
      <c r="GY272" s="39"/>
      <c r="GZ272" s="39"/>
      <c r="HA272" s="39"/>
      <c r="HB272" s="39"/>
      <c r="HC272" s="39"/>
      <c r="HD272" s="39"/>
      <c r="HE272" s="39"/>
      <c r="HF272" s="39"/>
      <c r="HG272" s="39"/>
      <c r="HH272" s="39"/>
      <c r="HI272" s="39"/>
      <c r="HJ272" s="39"/>
      <c r="HK272" s="39"/>
      <c r="HL272" s="39"/>
      <c r="HM272" s="39"/>
      <c r="HN272" s="39"/>
      <c r="HO272" s="39"/>
      <c r="HP272" s="39"/>
      <c r="HQ272" s="39"/>
      <c r="HR272" s="39"/>
      <c r="HS272" s="39"/>
      <c r="HT272" s="39"/>
      <c r="HU272" s="39"/>
      <c r="HV272" s="39"/>
      <c r="HW272" s="39"/>
      <c r="HX272" s="39"/>
      <c r="HY272" s="39"/>
      <c r="HZ272" s="39"/>
      <c r="IA272" s="39"/>
      <c r="IB272" s="39"/>
      <c r="IC272" s="39"/>
      <c r="ID272" s="39"/>
      <c r="IE272" s="39"/>
      <c r="IF272" s="39"/>
      <c r="IG272" s="39"/>
      <c r="IH272" s="39"/>
      <c r="II272" s="39"/>
      <c r="IJ272" s="39"/>
      <c r="IK272" s="39"/>
      <c r="IL272" s="39"/>
      <c r="IM272" s="39"/>
      <c r="IN272" s="39"/>
      <c r="IO272" s="39"/>
      <c r="IP272" s="39"/>
      <c r="IQ272" s="39"/>
      <c r="IR272" s="39"/>
      <c r="IS272" s="39"/>
      <c r="IT272" s="39"/>
      <c r="IU272" s="39"/>
      <c r="IV272" s="39"/>
      <c r="IW272" s="39"/>
      <c r="IX272" s="39"/>
      <c r="IY272" s="39"/>
      <c r="IZ272" s="39"/>
      <c r="JA272" s="39"/>
      <c r="JB272" s="39"/>
      <c r="JC272" s="39"/>
      <c r="JD272" s="39"/>
      <c r="JE272" s="39"/>
      <c r="JF272" s="39"/>
      <c r="JG272" s="39"/>
      <c r="JH272" s="39"/>
      <c r="JI272" s="39"/>
      <c r="JJ272" s="39"/>
      <c r="JK272" s="39"/>
      <c r="JL272" s="39"/>
      <c r="JM272" s="39"/>
      <c r="JN272" s="39"/>
      <c r="JO272" s="39"/>
      <c r="JP272" s="39"/>
      <c r="JQ272" s="39"/>
      <c r="JR272" s="39"/>
      <c r="JS272" s="39"/>
      <c r="JT272" s="39"/>
      <c r="JU272" s="39"/>
      <c r="JV272" s="39"/>
      <c r="JW272" s="39"/>
      <c r="JX272" s="39"/>
      <c r="JY272" s="39"/>
      <c r="JZ272" s="39"/>
      <c r="KA272" s="39"/>
      <c r="KB272" s="39"/>
      <c r="KC272" s="39"/>
      <c r="KD272" s="39"/>
      <c r="KE272" s="39"/>
      <c r="KF272" s="39"/>
      <c r="KG272" s="39"/>
      <c r="KH272" s="39"/>
      <c r="KI272" s="39"/>
      <c r="KJ272" s="39"/>
      <c r="KK272" s="39"/>
      <c r="KL272" s="39"/>
      <c r="KM272" s="39"/>
      <c r="KN272" s="39"/>
      <c r="KO272" s="39"/>
      <c r="KP272" s="39"/>
      <c r="KQ272" s="39"/>
      <c r="KR272" s="39"/>
      <c r="KS272" s="39"/>
      <c r="KT272" s="39"/>
      <c r="KU272" s="39"/>
    </row>
    <row r="273" spans="1:307" s="15" customFormat="1" x14ac:dyDescent="0.25">
      <c r="A273" s="74">
        <v>267</v>
      </c>
      <c r="B273" s="27" t="s">
        <v>327</v>
      </c>
      <c r="C273" s="122" t="s">
        <v>935</v>
      </c>
      <c r="D273" s="27" t="s">
        <v>320</v>
      </c>
      <c r="E273" s="27" t="s">
        <v>98</v>
      </c>
      <c r="F273" s="28" t="s">
        <v>942</v>
      </c>
      <c r="G273" s="29">
        <v>55000</v>
      </c>
      <c r="H273" s="29">
        <v>2302.36</v>
      </c>
      <c r="I273" s="31">
        <v>25</v>
      </c>
      <c r="J273" s="90">
        <v>1578.5</v>
      </c>
      <c r="K273" s="92">
        <f t="shared" si="38"/>
        <v>3904.9999999999995</v>
      </c>
      <c r="L273" s="46">
        <f t="shared" si="39"/>
        <v>605.00000000000011</v>
      </c>
      <c r="M273" s="45">
        <v>1672</v>
      </c>
      <c r="N273" s="31">
        <f t="shared" si="40"/>
        <v>3899.5000000000005</v>
      </c>
      <c r="O273" s="31"/>
      <c r="P273" s="31">
        <f t="shared" si="41"/>
        <v>3250.5</v>
      </c>
      <c r="Q273" s="31">
        <f t="shared" si="34"/>
        <v>5577.8600000000006</v>
      </c>
      <c r="R273" s="31">
        <f t="shared" si="36"/>
        <v>8409.5</v>
      </c>
      <c r="S273" s="31">
        <f t="shared" si="37"/>
        <v>49422.14</v>
      </c>
      <c r="T273" s="47" t="s">
        <v>45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/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  <c r="GN273" s="39"/>
      <c r="GO273" s="39"/>
      <c r="GP273" s="39"/>
      <c r="GQ273" s="39"/>
      <c r="GR273" s="39"/>
      <c r="GS273" s="39"/>
      <c r="GT273" s="39"/>
      <c r="GU273" s="39"/>
      <c r="GV273" s="39"/>
      <c r="GW273" s="39"/>
      <c r="GX273" s="39"/>
      <c r="GY273" s="39"/>
      <c r="GZ273" s="39"/>
      <c r="HA273" s="39"/>
      <c r="HB273" s="39"/>
      <c r="HC273" s="39"/>
      <c r="HD273" s="39"/>
      <c r="HE273" s="39"/>
      <c r="HF273" s="39"/>
      <c r="HG273" s="39"/>
      <c r="HH273" s="39"/>
      <c r="HI273" s="39"/>
      <c r="HJ273" s="39"/>
      <c r="HK273" s="39"/>
      <c r="HL273" s="39"/>
      <c r="HM273" s="39"/>
      <c r="HN273" s="39"/>
      <c r="HO273" s="39"/>
      <c r="HP273" s="39"/>
      <c r="HQ273" s="39"/>
      <c r="HR273" s="39"/>
      <c r="HS273" s="39"/>
      <c r="HT273" s="39"/>
      <c r="HU273" s="39"/>
      <c r="HV273" s="39"/>
      <c r="HW273" s="39"/>
      <c r="HX273" s="39"/>
      <c r="HY273" s="39"/>
      <c r="HZ273" s="39"/>
      <c r="IA273" s="39"/>
      <c r="IB273" s="39"/>
      <c r="IC273" s="39"/>
      <c r="ID273" s="39"/>
      <c r="IE273" s="39"/>
      <c r="IF273" s="39"/>
      <c r="IG273" s="39"/>
      <c r="IH273" s="39"/>
      <c r="II273" s="39"/>
      <c r="IJ273" s="39"/>
      <c r="IK273" s="39"/>
      <c r="IL273" s="39"/>
      <c r="IM273" s="39"/>
      <c r="IN273" s="39"/>
      <c r="IO273" s="39"/>
      <c r="IP273" s="39"/>
      <c r="IQ273" s="39"/>
      <c r="IR273" s="39"/>
      <c r="IS273" s="39"/>
      <c r="IT273" s="39"/>
      <c r="IU273" s="39"/>
      <c r="IV273" s="39"/>
      <c r="IW273" s="39"/>
      <c r="IX273" s="39"/>
      <c r="IY273" s="39"/>
      <c r="IZ273" s="39"/>
      <c r="JA273" s="39"/>
      <c r="JB273" s="39"/>
      <c r="JC273" s="39"/>
      <c r="JD273" s="39"/>
      <c r="JE273" s="39"/>
      <c r="JF273" s="39"/>
      <c r="JG273" s="39"/>
      <c r="JH273" s="39"/>
      <c r="JI273" s="39"/>
      <c r="JJ273" s="39"/>
      <c r="JK273" s="39"/>
      <c r="JL273" s="39"/>
      <c r="JM273" s="39"/>
      <c r="JN273" s="39"/>
      <c r="JO273" s="39"/>
      <c r="JP273" s="39"/>
      <c r="JQ273" s="39"/>
      <c r="JR273" s="39"/>
      <c r="JS273" s="39"/>
      <c r="JT273" s="39"/>
      <c r="JU273" s="39"/>
      <c r="JV273" s="39"/>
      <c r="JW273" s="39"/>
      <c r="JX273" s="39"/>
      <c r="JY273" s="39"/>
      <c r="JZ273" s="39"/>
      <c r="KA273" s="39"/>
      <c r="KB273" s="39"/>
      <c r="KC273" s="39"/>
      <c r="KD273" s="39"/>
      <c r="KE273" s="39"/>
      <c r="KF273" s="39"/>
      <c r="KG273" s="39"/>
      <c r="KH273" s="39"/>
      <c r="KI273" s="39"/>
      <c r="KJ273" s="39"/>
      <c r="KK273" s="39"/>
      <c r="KL273" s="39"/>
      <c r="KM273" s="39"/>
      <c r="KN273" s="39"/>
      <c r="KO273" s="39"/>
      <c r="KP273" s="39"/>
      <c r="KQ273" s="39"/>
      <c r="KR273" s="39"/>
      <c r="KS273" s="39"/>
      <c r="KT273" s="39"/>
      <c r="KU273" s="39"/>
    </row>
    <row r="274" spans="1:307" s="15" customFormat="1" x14ac:dyDescent="0.25">
      <c r="A274" s="74">
        <v>268</v>
      </c>
      <c r="B274" s="27" t="s">
        <v>322</v>
      </c>
      <c r="C274" s="122" t="s">
        <v>934</v>
      </c>
      <c r="D274" s="27" t="s">
        <v>320</v>
      </c>
      <c r="E274" s="27" t="s">
        <v>400</v>
      </c>
      <c r="F274" s="28" t="s">
        <v>942</v>
      </c>
      <c r="G274" s="29">
        <v>46000</v>
      </c>
      <c r="H274" s="29">
        <v>1289.46</v>
      </c>
      <c r="I274" s="31">
        <v>25</v>
      </c>
      <c r="J274" s="90">
        <v>1320.2</v>
      </c>
      <c r="K274" s="92">
        <f t="shared" si="38"/>
        <v>3265.9999999999995</v>
      </c>
      <c r="L274" s="46">
        <f t="shared" si="39"/>
        <v>506.00000000000006</v>
      </c>
      <c r="M274" s="45">
        <v>1398.4</v>
      </c>
      <c r="N274" s="31">
        <f t="shared" si="40"/>
        <v>3261.4</v>
      </c>
      <c r="O274" s="31"/>
      <c r="P274" s="31">
        <f t="shared" si="41"/>
        <v>2718.6000000000004</v>
      </c>
      <c r="Q274" s="31">
        <f t="shared" si="34"/>
        <v>4033.06</v>
      </c>
      <c r="R274" s="31">
        <f t="shared" si="36"/>
        <v>7033.4</v>
      </c>
      <c r="S274" s="31">
        <f t="shared" si="37"/>
        <v>41966.94</v>
      </c>
      <c r="T274" s="47" t="s">
        <v>45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  <c r="FK274" s="39"/>
      <c r="FL274" s="39"/>
      <c r="FM274" s="39"/>
      <c r="FN274" s="39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/>
      <c r="GA274" s="39"/>
      <c r="GB274" s="39"/>
      <c r="GC274" s="39"/>
      <c r="GD274" s="39"/>
      <c r="GE274" s="39"/>
      <c r="GF274" s="39"/>
      <c r="GG274" s="39"/>
      <c r="GH274" s="39"/>
      <c r="GI274" s="39"/>
      <c r="GJ274" s="39"/>
      <c r="GK274" s="39"/>
      <c r="GL274" s="39"/>
      <c r="GM274" s="39"/>
      <c r="GN274" s="39"/>
      <c r="GO274" s="39"/>
      <c r="GP274" s="39"/>
      <c r="GQ274" s="39"/>
      <c r="GR274" s="39"/>
      <c r="GS274" s="39"/>
      <c r="GT274" s="39"/>
      <c r="GU274" s="39"/>
      <c r="GV274" s="39"/>
      <c r="GW274" s="39"/>
      <c r="GX274" s="39"/>
      <c r="GY274" s="39"/>
      <c r="GZ274" s="39"/>
      <c r="HA274" s="39"/>
      <c r="HB274" s="39"/>
      <c r="HC274" s="39"/>
      <c r="HD274" s="39"/>
      <c r="HE274" s="39"/>
      <c r="HF274" s="39"/>
      <c r="HG274" s="39"/>
      <c r="HH274" s="39"/>
      <c r="HI274" s="39"/>
      <c r="HJ274" s="39"/>
      <c r="HK274" s="39"/>
      <c r="HL274" s="39"/>
      <c r="HM274" s="39"/>
      <c r="HN274" s="39"/>
      <c r="HO274" s="39"/>
      <c r="HP274" s="39"/>
      <c r="HQ274" s="39"/>
      <c r="HR274" s="39"/>
      <c r="HS274" s="39"/>
      <c r="HT274" s="39"/>
      <c r="HU274" s="39"/>
      <c r="HV274" s="39"/>
      <c r="HW274" s="39"/>
      <c r="HX274" s="39"/>
      <c r="HY274" s="39"/>
      <c r="HZ274" s="39"/>
      <c r="IA274" s="39"/>
      <c r="IB274" s="39"/>
      <c r="IC274" s="39"/>
      <c r="ID274" s="39"/>
      <c r="IE274" s="39"/>
      <c r="IF274" s="39"/>
      <c r="IG274" s="39"/>
      <c r="IH274" s="39"/>
      <c r="II274" s="39"/>
      <c r="IJ274" s="39"/>
      <c r="IK274" s="39"/>
      <c r="IL274" s="39"/>
      <c r="IM274" s="39"/>
      <c r="IN274" s="39"/>
      <c r="IO274" s="39"/>
      <c r="IP274" s="39"/>
      <c r="IQ274" s="39"/>
      <c r="IR274" s="39"/>
      <c r="IS274" s="39"/>
      <c r="IT274" s="39"/>
      <c r="IU274" s="39"/>
      <c r="IV274" s="39"/>
      <c r="IW274" s="39"/>
      <c r="IX274" s="39"/>
      <c r="IY274" s="39"/>
      <c r="IZ274" s="39"/>
      <c r="JA274" s="39"/>
      <c r="JB274" s="39"/>
      <c r="JC274" s="39"/>
      <c r="JD274" s="39"/>
      <c r="JE274" s="39"/>
      <c r="JF274" s="39"/>
      <c r="JG274" s="39"/>
      <c r="JH274" s="39"/>
      <c r="JI274" s="39"/>
      <c r="JJ274" s="39"/>
      <c r="JK274" s="39"/>
      <c r="JL274" s="39"/>
      <c r="JM274" s="39"/>
      <c r="JN274" s="39"/>
      <c r="JO274" s="39"/>
      <c r="JP274" s="39"/>
      <c r="JQ274" s="39"/>
      <c r="JR274" s="39"/>
      <c r="JS274" s="39"/>
      <c r="JT274" s="39"/>
      <c r="JU274" s="39"/>
      <c r="JV274" s="39"/>
      <c r="JW274" s="39"/>
      <c r="JX274" s="39"/>
      <c r="JY274" s="39"/>
      <c r="JZ274" s="39"/>
      <c r="KA274" s="39"/>
      <c r="KB274" s="39"/>
      <c r="KC274" s="39"/>
      <c r="KD274" s="39"/>
      <c r="KE274" s="39"/>
      <c r="KF274" s="39"/>
      <c r="KG274" s="39"/>
      <c r="KH274" s="39"/>
      <c r="KI274" s="39"/>
      <c r="KJ274" s="39"/>
      <c r="KK274" s="39"/>
      <c r="KL274" s="39"/>
      <c r="KM274" s="39"/>
      <c r="KN274" s="39"/>
      <c r="KO274" s="39"/>
      <c r="KP274" s="39"/>
      <c r="KQ274" s="39"/>
      <c r="KR274" s="39"/>
      <c r="KS274" s="39"/>
      <c r="KT274" s="39"/>
      <c r="KU274" s="39"/>
    </row>
    <row r="275" spans="1:307" s="15" customFormat="1" x14ac:dyDescent="0.25">
      <c r="A275" s="74">
        <v>269</v>
      </c>
      <c r="B275" s="27" t="s">
        <v>326</v>
      </c>
      <c r="C275" s="122" t="s">
        <v>935</v>
      </c>
      <c r="D275" s="27" t="s">
        <v>320</v>
      </c>
      <c r="E275" s="27" t="s">
        <v>100</v>
      </c>
      <c r="F275" s="28" t="s">
        <v>942</v>
      </c>
      <c r="G275" s="29">
        <v>52000</v>
      </c>
      <c r="H275" s="29">
        <v>2136.27</v>
      </c>
      <c r="I275" s="31">
        <v>25</v>
      </c>
      <c r="J275" s="90">
        <v>1492.4</v>
      </c>
      <c r="K275" s="92">
        <f t="shared" si="38"/>
        <v>3691.9999999999995</v>
      </c>
      <c r="L275" s="46">
        <f t="shared" si="39"/>
        <v>572.00000000000011</v>
      </c>
      <c r="M275" s="45">
        <v>1580.8</v>
      </c>
      <c r="N275" s="31">
        <f t="shared" si="40"/>
        <v>3686.8</v>
      </c>
      <c r="O275" s="31"/>
      <c r="P275" s="31">
        <f t="shared" si="41"/>
        <v>3073.2</v>
      </c>
      <c r="Q275" s="31">
        <f t="shared" si="34"/>
        <v>5234.47</v>
      </c>
      <c r="R275" s="31">
        <f t="shared" si="36"/>
        <v>7950.8</v>
      </c>
      <c r="S275" s="31">
        <f t="shared" si="37"/>
        <v>46765.53</v>
      </c>
      <c r="T275" s="47" t="s">
        <v>45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9"/>
      <c r="FB275" s="39"/>
      <c r="FC275" s="39"/>
      <c r="FD275" s="39"/>
      <c r="FE275" s="39"/>
      <c r="FF275" s="39"/>
      <c r="FG275" s="39"/>
      <c r="FH275" s="39"/>
      <c r="FI275" s="39"/>
      <c r="FJ275" s="39"/>
      <c r="FK275" s="39"/>
      <c r="FL275" s="39"/>
      <c r="FM275" s="39"/>
      <c r="FN275" s="39"/>
      <c r="FO275" s="39"/>
      <c r="FP275" s="39"/>
      <c r="FQ275" s="39"/>
      <c r="FR275" s="39"/>
      <c r="FS275" s="39"/>
      <c r="FT275" s="39"/>
      <c r="FU275" s="39"/>
      <c r="FV275" s="39"/>
      <c r="FW275" s="39"/>
      <c r="FX275" s="39"/>
      <c r="FY275" s="39"/>
      <c r="FZ275" s="39"/>
      <c r="GA275" s="39"/>
      <c r="GB275" s="39"/>
      <c r="GC275" s="39"/>
      <c r="GD275" s="39"/>
      <c r="GE275" s="39"/>
      <c r="GF275" s="39"/>
      <c r="GG275" s="39"/>
      <c r="GH275" s="39"/>
      <c r="GI275" s="39"/>
      <c r="GJ275" s="39"/>
      <c r="GK275" s="39"/>
      <c r="GL275" s="39"/>
      <c r="GM275" s="39"/>
      <c r="GN275" s="39"/>
      <c r="GO275" s="39"/>
      <c r="GP275" s="39"/>
      <c r="GQ275" s="39"/>
      <c r="GR275" s="39"/>
      <c r="GS275" s="39"/>
      <c r="GT275" s="39"/>
      <c r="GU275" s="39"/>
      <c r="GV275" s="39"/>
      <c r="GW275" s="39"/>
      <c r="GX275" s="39"/>
      <c r="GY275" s="39"/>
      <c r="GZ275" s="39"/>
      <c r="HA275" s="39"/>
      <c r="HB275" s="39"/>
      <c r="HC275" s="39"/>
      <c r="HD275" s="39"/>
      <c r="HE275" s="39"/>
      <c r="HF275" s="39"/>
      <c r="HG275" s="39"/>
      <c r="HH275" s="39"/>
      <c r="HI275" s="39"/>
      <c r="HJ275" s="39"/>
      <c r="HK275" s="39"/>
      <c r="HL275" s="39"/>
      <c r="HM275" s="39"/>
      <c r="HN275" s="39"/>
      <c r="HO275" s="39"/>
      <c r="HP275" s="39"/>
      <c r="HQ275" s="39"/>
      <c r="HR275" s="39"/>
      <c r="HS275" s="39"/>
      <c r="HT275" s="39"/>
      <c r="HU275" s="39"/>
      <c r="HV275" s="39"/>
      <c r="HW275" s="39"/>
      <c r="HX275" s="39"/>
      <c r="HY275" s="39"/>
      <c r="HZ275" s="39"/>
      <c r="IA275" s="39"/>
      <c r="IB275" s="39"/>
      <c r="IC275" s="39"/>
      <c r="ID275" s="39"/>
      <c r="IE275" s="39"/>
      <c r="IF275" s="39"/>
      <c r="IG275" s="39"/>
      <c r="IH275" s="39"/>
      <c r="II275" s="39"/>
      <c r="IJ275" s="39"/>
      <c r="IK275" s="39"/>
      <c r="IL275" s="39"/>
      <c r="IM275" s="39"/>
      <c r="IN275" s="39"/>
      <c r="IO275" s="39"/>
      <c r="IP275" s="39"/>
      <c r="IQ275" s="39"/>
      <c r="IR275" s="39"/>
      <c r="IS275" s="39"/>
      <c r="IT275" s="39"/>
      <c r="IU275" s="39"/>
      <c r="IV275" s="39"/>
      <c r="IW275" s="39"/>
      <c r="IX275" s="39"/>
      <c r="IY275" s="39"/>
      <c r="IZ275" s="39"/>
      <c r="JA275" s="39"/>
      <c r="JB275" s="39"/>
      <c r="JC275" s="39"/>
      <c r="JD275" s="39"/>
      <c r="JE275" s="39"/>
      <c r="JF275" s="39"/>
      <c r="JG275" s="39"/>
      <c r="JH275" s="39"/>
      <c r="JI275" s="39"/>
      <c r="JJ275" s="39"/>
      <c r="JK275" s="39"/>
      <c r="JL275" s="39"/>
      <c r="JM275" s="39"/>
      <c r="JN275" s="39"/>
      <c r="JO275" s="39"/>
      <c r="JP275" s="39"/>
      <c r="JQ275" s="39"/>
      <c r="JR275" s="39"/>
      <c r="JS275" s="39"/>
      <c r="JT275" s="39"/>
      <c r="JU275" s="39"/>
      <c r="JV275" s="39"/>
      <c r="JW275" s="39"/>
      <c r="JX275" s="39"/>
      <c r="JY275" s="39"/>
      <c r="JZ275" s="39"/>
      <c r="KA275" s="39"/>
      <c r="KB275" s="39"/>
      <c r="KC275" s="39"/>
      <c r="KD275" s="39"/>
      <c r="KE275" s="39"/>
      <c r="KF275" s="39"/>
      <c r="KG275" s="39"/>
      <c r="KH275" s="39"/>
      <c r="KI275" s="39"/>
      <c r="KJ275" s="39"/>
      <c r="KK275" s="39"/>
      <c r="KL275" s="39"/>
      <c r="KM275" s="39"/>
      <c r="KN275" s="39"/>
      <c r="KO275" s="39"/>
      <c r="KP275" s="39"/>
      <c r="KQ275" s="39"/>
      <c r="KR275" s="39"/>
      <c r="KS275" s="39"/>
      <c r="KT275" s="39"/>
      <c r="KU275" s="39"/>
    </row>
    <row r="276" spans="1:307" s="15" customFormat="1" x14ac:dyDescent="0.25">
      <c r="A276" s="74">
        <v>270</v>
      </c>
      <c r="B276" s="27" t="s">
        <v>74</v>
      </c>
      <c r="C276" s="122" t="s">
        <v>934</v>
      </c>
      <c r="D276" s="27" t="s">
        <v>320</v>
      </c>
      <c r="E276" s="27" t="s">
        <v>101</v>
      </c>
      <c r="F276" s="28" t="s">
        <v>943</v>
      </c>
      <c r="G276" s="29">
        <v>60000</v>
      </c>
      <c r="H276" s="29">
        <v>3486.68</v>
      </c>
      <c r="I276" s="31">
        <v>25</v>
      </c>
      <c r="J276" s="90">
        <v>1722</v>
      </c>
      <c r="K276" s="92">
        <f t="shared" si="38"/>
        <v>4260</v>
      </c>
      <c r="L276" s="46">
        <f t="shared" si="39"/>
        <v>660.00000000000011</v>
      </c>
      <c r="M276" s="45">
        <v>1824</v>
      </c>
      <c r="N276" s="31">
        <f t="shared" si="40"/>
        <v>4254</v>
      </c>
      <c r="O276" s="31"/>
      <c r="P276" s="31">
        <f t="shared" si="41"/>
        <v>3546</v>
      </c>
      <c r="Q276" s="31">
        <f t="shared" si="34"/>
        <v>7057.68</v>
      </c>
      <c r="R276" s="31">
        <f t="shared" si="36"/>
        <v>9174</v>
      </c>
      <c r="S276" s="31">
        <f t="shared" si="37"/>
        <v>52942.32</v>
      </c>
      <c r="T276" s="47" t="s">
        <v>45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  <c r="FK276" s="39"/>
      <c r="FL276" s="39"/>
      <c r="FM276" s="39"/>
      <c r="FN276" s="39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/>
      <c r="GC276" s="39"/>
      <c r="GD276" s="39"/>
      <c r="GE276" s="39"/>
      <c r="GF276" s="39"/>
      <c r="GG276" s="39"/>
      <c r="GH276" s="39"/>
      <c r="GI276" s="39"/>
      <c r="GJ276" s="39"/>
      <c r="GK276" s="39"/>
      <c r="GL276" s="39"/>
      <c r="GM276" s="39"/>
      <c r="GN276" s="39"/>
      <c r="GO276" s="39"/>
      <c r="GP276" s="39"/>
      <c r="GQ276" s="39"/>
      <c r="GR276" s="39"/>
      <c r="GS276" s="39"/>
      <c r="GT276" s="39"/>
      <c r="GU276" s="39"/>
      <c r="GV276" s="39"/>
      <c r="GW276" s="39"/>
      <c r="GX276" s="39"/>
      <c r="GY276" s="39"/>
      <c r="GZ276" s="39"/>
      <c r="HA276" s="39"/>
      <c r="HB276" s="39"/>
      <c r="HC276" s="39"/>
      <c r="HD276" s="39"/>
      <c r="HE276" s="39"/>
      <c r="HF276" s="39"/>
      <c r="HG276" s="39"/>
      <c r="HH276" s="39"/>
      <c r="HI276" s="39"/>
      <c r="HJ276" s="39"/>
      <c r="HK276" s="39"/>
      <c r="HL276" s="39"/>
      <c r="HM276" s="39"/>
      <c r="HN276" s="39"/>
      <c r="HO276" s="39"/>
      <c r="HP276" s="39"/>
      <c r="HQ276" s="39"/>
      <c r="HR276" s="39"/>
      <c r="HS276" s="39"/>
      <c r="HT276" s="39"/>
      <c r="HU276" s="39"/>
      <c r="HV276" s="39"/>
      <c r="HW276" s="39"/>
      <c r="HX276" s="39"/>
      <c r="HY276" s="39"/>
      <c r="HZ276" s="39"/>
      <c r="IA276" s="39"/>
      <c r="IB276" s="39"/>
      <c r="IC276" s="39"/>
      <c r="ID276" s="39"/>
      <c r="IE276" s="39"/>
      <c r="IF276" s="39"/>
      <c r="IG276" s="39"/>
      <c r="IH276" s="39"/>
      <c r="II276" s="39"/>
      <c r="IJ276" s="39"/>
      <c r="IK276" s="39"/>
      <c r="IL276" s="39"/>
      <c r="IM276" s="39"/>
      <c r="IN276" s="39"/>
      <c r="IO276" s="39"/>
      <c r="IP276" s="39"/>
      <c r="IQ276" s="39"/>
      <c r="IR276" s="39"/>
      <c r="IS276" s="39"/>
      <c r="IT276" s="39"/>
      <c r="IU276" s="39"/>
      <c r="IV276" s="39"/>
      <c r="IW276" s="39"/>
      <c r="IX276" s="39"/>
      <c r="IY276" s="39"/>
      <c r="IZ276" s="39"/>
      <c r="JA276" s="39"/>
      <c r="JB276" s="39"/>
      <c r="JC276" s="39"/>
      <c r="JD276" s="39"/>
      <c r="JE276" s="39"/>
      <c r="JF276" s="39"/>
      <c r="JG276" s="39"/>
      <c r="JH276" s="39"/>
      <c r="JI276" s="39"/>
      <c r="JJ276" s="39"/>
      <c r="JK276" s="39"/>
      <c r="JL276" s="39"/>
      <c r="JM276" s="39"/>
      <c r="JN276" s="39"/>
      <c r="JO276" s="39"/>
      <c r="JP276" s="39"/>
      <c r="JQ276" s="39"/>
      <c r="JR276" s="39"/>
      <c r="JS276" s="39"/>
      <c r="JT276" s="39"/>
      <c r="JU276" s="39"/>
      <c r="JV276" s="39"/>
      <c r="JW276" s="39"/>
      <c r="JX276" s="39"/>
      <c r="JY276" s="39"/>
      <c r="JZ276" s="39"/>
      <c r="KA276" s="39"/>
      <c r="KB276" s="39"/>
      <c r="KC276" s="39"/>
      <c r="KD276" s="39"/>
      <c r="KE276" s="39"/>
      <c r="KF276" s="39"/>
      <c r="KG276" s="39"/>
      <c r="KH276" s="39"/>
      <c r="KI276" s="39"/>
      <c r="KJ276" s="39"/>
      <c r="KK276" s="39"/>
      <c r="KL276" s="39"/>
      <c r="KM276" s="39"/>
      <c r="KN276" s="39"/>
      <c r="KO276" s="39"/>
      <c r="KP276" s="39"/>
      <c r="KQ276" s="39"/>
      <c r="KR276" s="39"/>
      <c r="KS276" s="39"/>
      <c r="KT276" s="39"/>
      <c r="KU276" s="39"/>
    </row>
    <row r="277" spans="1:307" s="15" customFormat="1" x14ac:dyDescent="0.25">
      <c r="A277" s="74">
        <v>271</v>
      </c>
      <c r="B277" s="27" t="s">
        <v>321</v>
      </c>
      <c r="C277" s="122" t="s">
        <v>934</v>
      </c>
      <c r="D277" s="27" t="s">
        <v>320</v>
      </c>
      <c r="E277" s="27" t="s">
        <v>101</v>
      </c>
      <c r="F277" s="28" t="s">
        <v>943</v>
      </c>
      <c r="G277" s="29">
        <v>40000</v>
      </c>
      <c r="H277" s="30">
        <v>442.65</v>
      </c>
      <c r="I277" s="31">
        <v>25</v>
      </c>
      <c r="J277" s="90">
        <v>1148</v>
      </c>
      <c r="K277" s="92">
        <f t="shared" si="38"/>
        <v>2839.9999999999995</v>
      </c>
      <c r="L277" s="46">
        <f t="shared" si="39"/>
        <v>440.00000000000006</v>
      </c>
      <c r="M277" s="45">
        <v>1216</v>
      </c>
      <c r="N277" s="31">
        <f t="shared" si="40"/>
        <v>2836</v>
      </c>
      <c r="O277" s="31"/>
      <c r="P277" s="31">
        <f t="shared" si="41"/>
        <v>2364</v>
      </c>
      <c r="Q277" s="31">
        <f t="shared" si="34"/>
        <v>2831.65</v>
      </c>
      <c r="R277" s="31">
        <f t="shared" si="36"/>
        <v>6116</v>
      </c>
      <c r="S277" s="31">
        <f t="shared" si="37"/>
        <v>37168.35</v>
      </c>
      <c r="T277" s="47" t="s">
        <v>45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  <c r="GN277" s="39"/>
      <c r="GO277" s="39"/>
      <c r="GP277" s="39"/>
      <c r="GQ277" s="39"/>
      <c r="GR277" s="39"/>
      <c r="GS277" s="39"/>
      <c r="GT277" s="39"/>
      <c r="GU277" s="39"/>
      <c r="GV277" s="39"/>
      <c r="GW277" s="39"/>
      <c r="GX277" s="39"/>
      <c r="GY277" s="39"/>
      <c r="GZ277" s="39"/>
      <c r="HA277" s="39"/>
      <c r="HB277" s="39"/>
      <c r="HC277" s="39"/>
      <c r="HD277" s="39"/>
      <c r="HE277" s="39"/>
      <c r="HF277" s="39"/>
      <c r="HG277" s="39"/>
      <c r="HH277" s="39"/>
      <c r="HI277" s="39"/>
      <c r="HJ277" s="39"/>
      <c r="HK277" s="39"/>
      <c r="HL277" s="39"/>
      <c r="HM277" s="39"/>
      <c r="HN277" s="39"/>
      <c r="HO277" s="39"/>
      <c r="HP277" s="39"/>
      <c r="HQ277" s="39"/>
      <c r="HR277" s="39"/>
      <c r="HS277" s="39"/>
      <c r="HT277" s="39"/>
      <c r="HU277" s="39"/>
      <c r="HV277" s="39"/>
      <c r="HW277" s="39"/>
      <c r="HX277" s="39"/>
      <c r="HY277" s="39"/>
      <c r="HZ277" s="39"/>
      <c r="IA277" s="39"/>
      <c r="IB277" s="39"/>
      <c r="IC277" s="39"/>
      <c r="ID277" s="39"/>
      <c r="IE277" s="39"/>
      <c r="IF277" s="39"/>
      <c r="IG277" s="39"/>
      <c r="IH277" s="39"/>
      <c r="II277" s="39"/>
      <c r="IJ277" s="39"/>
      <c r="IK277" s="39"/>
      <c r="IL277" s="39"/>
      <c r="IM277" s="39"/>
      <c r="IN277" s="39"/>
      <c r="IO277" s="39"/>
      <c r="IP277" s="39"/>
      <c r="IQ277" s="39"/>
      <c r="IR277" s="39"/>
      <c r="IS277" s="39"/>
      <c r="IT277" s="39"/>
      <c r="IU277" s="39"/>
      <c r="IV277" s="39"/>
      <c r="IW277" s="39"/>
      <c r="IX277" s="39"/>
      <c r="IY277" s="39"/>
      <c r="IZ277" s="39"/>
      <c r="JA277" s="39"/>
      <c r="JB277" s="39"/>
      <c r="JC277" s="39"/>
      <c r="JD277" s="39"/>
      <c r="JE277" s="39"/>
      <c r="JF277" s="39"/>
      <c r="JG277" s="39"/>
      <c r="JH277" s="39"/>
      <c r="JI277" s="39"/>
      <c r="JJ277" s="39"/>
      <c r="JK277" s="39"/>
      <c r="JL277" s="39"/>
      <c r="JM277" s="39"/>
      <c r="JN277" s="39"/>
      <c r="JO277" s="39"/>
      <c r="JP277" s="39"/>
      <c r="JQ277" s="39"/>
      <c r="JR277" s="39"/>
      <c r="JS277" s="39"/>
      <c r="JT277" s="39"/>
      <c r="JU277" s="39"/>
      <c r="JV277" s="39"/>
      <c r="JW277" s="39"/>
      <c r="JX277" s="39"/>
      <c r="JY277" s="39"/>
      <c r="JZ277" s="39"/>
      <c r="KA277" s="39"/>
      <c r="KB277" s="39"/>
      <c r="KC277" s="39"/>
      <c r="KD277" s="39"/>
      <c r="KE277" s="39"/>
      <c r="KF277" s="39"/>
      <c r="KG277" s="39"/>
      <c r="KH277" s="39"/>
      <c r="KI277" s="39"/>
      <c r="KJ277" s="39"/>
      <c r="KK277" s="39"/>
      <c r="KL277" s="39"/>
      <c r="KM277" s="39"/>
      <c r="KN277" s="39"/>
      <c r="KO277" s="39"/>
      <c r="KP277" s="39"/>
      <c r="KQ277" s="39"/>
      <c r="KR277" s="39"/>
      <c r="KS277" s="39"/>
      <c r="KT277" s="39"/>
      <c r="KU277" s="39"/>
    </row>
    <row r="278" spans="1:307" s="15" customFormat="1" x14ac:dyDescent="0.25">
      <c r="A278" s="74">
        <v>272</v>
      </c>
      <c r="B278" s="27" t="s">
        <v>1042</v>
      </c>
      <c r="C278" s="122" t="s">
        <v>934</v>
      </c>
      <c r="D278" s="27" t="s">
        <v>320</v>
      </c>
      <c r="E278" s="27" t="s">
        <v>37</v>
      </c>
      <c r="F278" s="28" t="s">
        <v>942</v>
      </c>
      <c r="G278" s="29">
        <v>25000</v>
      </c>
      <c r="H278" s="30">
        <v>0</v>
      </c>
      <c r="I278" s="31">
        <v>25</v>
      </c>
      <c r="J278" s="90">
        <v>717.5</v>
      </c>
      <c r="K278" s="92">
        <f t="shared" si="38"/>
        <v>1774.9999999999998</v>
      </c>
      <c r="L278" s="46">
        <f t="shared" si="39"/>
        <v>275</v>
      </c>
      <c r="M278" s="45">
        <v>760</v>
      </c>
      <c r="N278" s="31">
        <f t="shared" si="40"/>
        <v>1772.5000000000002</v>
      </c>
      <c r="O278" s="31"/>
      <c r="P278" s="31">
        <f t="shared" si="41"/>
        <v>1477.5</v>
      </c>
      <c r="Q278" s="31">
        <f t="shared" si="34"/>
        <v>1502.5</v>
      </c>
      <c r="R278" s="31">
        <f t="shared" si="36"/>
        <v>3822.5</v>
      </c>
      <c r="S278" s="31">
        <f t="shared" si="37"/>
        <v>23497.5</v>
      </c>
      <c r="T278" s="47" t="s">
        <v>45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/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  <c r="GI278" s="39"/>
      <c r="GJ278" s="39"/>
      <c r="GK278" s="39"/>
      <c r="GL278" s="39"/>
      <c r="GM278" s="39"/>
      <c r="GN278" s="39"/>
      <c r="GO278" s="39"/>
      <c r="GP278" s="39"/>
      <c r="GQ278" s="39"/>
      <c r="GR278" s="39"/>
      <c r="GS278" s="39"/>
      <c r="GT278" s="39"/>
      <c r="GU278" s="39"/>
      <c r="GV278" s="39"/>
      <c r="GW278" s="39"/>
      <c r="GX278" s="39"/>
      <c r="GY278" s="39"/>
      <c r="GZ278" s="39"/>
      <c r="HA278" s="39"/>
      <c r="HB278" s="39"/>
      <c r="HC278" s="39"/>
      <c r="HD278" s="39"/>
      <c r="HE278" s="39"/>
      <c r="HF278" s="39"/>
      <c r="HG278" s="39"/>
      <c r="HH278" s="39"/>
      <c r="HI278" s="39"/>
      <c r="HJ278" s="39"/>
      <c r="HK278" s="39"/>
      <c r="HL278" s="39"/>
      <c r="HM278" s="39"/>
      <c r="HN278" s="39"/>
      <c r="HO278" s="39"/>
      <c r="HP278" s="39"/>
      <c r="HQ278" s="39"/>
      <c r="HR278" s="39"/>
      <c r="HS278" s="39"/>
      <c r="HT278" s="39"/>
      <c r="HU278" s="39"/>
      <c r="HV278" s="39"/>
      <c r="HW278" s="39"/>
      <c r="HX278" s="39"/>
      <c r="HY278" s="39"/>
      <c r="HZ278" s="39"/>
      <c r="IA278" s="39"/>
      <c r="IB278" s="39"/>
      <c r="IC278" s="39"/>
      <c r="ID278" s="39"/>
      <c r="IE278" s="39"/>
      <c r="IF278" s="39"/>
      <c r="IG278" s="39"/>
      <c r="IH278" s="39"/>
      <c r="II278" s="39"/>
      <c r="IJ278" s="39"/>
      <c r="IK278" s="39"/>
      <c r="IL278" s="39"/>
      <c r="IM278" s="39"/>
      <c r="IN278" s="39"/>
      <c r="IO278" s="39"/>
      <c r="IP278" s="39"/>
      <c r="IQ278" s="39"/>
      <c r="IR278" s="39"/>
      <c r="IS278" s="39"/>
      <c r="IT278" s="39"/>
      <c r="IU278" s="39"/>
      <c r="IV278" s="39"/>
      <c r="IW278" s="39"/>
      <c r="IX278" s="39"/>
      <c r="IY278" s="39"/>
      <c r="IZ278" s="39"/>
      <c r="JA278" s="39"/>
      <c r="JB278" s="39"/>
      <c r="JC278" s="39"/>
      <c r="JD278" s="39"/>
      <c r="JE278" s="39"/>
      <c r="JF278" s="39"/>
      <c r="JG278" s="39"/>
      <c r="JH278" s="39"/>
      <c r="JI278" s="39"/>
      <c r="JJ278" s="39"/>
      <c r="JK278" s="39"/>
      <c r="JL278" s="39"/>
      <c r="JM278" s="39"/>
      <c r="JN278" s="39"/>
      <c r="JO278" s="39"/>
      <c r="JP278" s="39"/>
      <c r="JQ278" s="39"/>
      <c r="JR278" s="39"/>
      <c r="JS278" s="39"/>
      <c r="JT278" s="39"/>
      <c r="JU278" s="39"/>
      <c r="JV278" s="39"/>
      <c r="JW278" s="39"/>
      <c r="JX278" s="39"/>
      <c r="JY278" s="39"/>
      <c r="JZ278" s="39"/>
      <c r="KA278" s="39"/>
      <c r="KB278" s="39"/>
      <c r="KC278" s="39"/>
      <c r="KD278" s="39"/>
      <c r="KE278" s="39"/>
      <c r="KF278" s="39"/>
      <c r="KG278" s="39"/>
      <c r="KH278" s="39"/>
      <c r="KI278" s="39"/>
      <c r="KJ278" s="39"/>
      <c r="KK278" s="39"/>
      <c r="KL278" s="39"/>
      <c r="KM278" s="39"/>
      <c r="KN278" s="39"/>
      <c r="KO278" s="39"/>
      <c r="KP278" s="39"/>
      <c r="KQ278" s="39"/>
      <c r="KR278" s="39"/>
      <c r="KS278" s="39"/>
      <c r="KT278" s="39"/>
      <c r="KU278" s="39"/>
    </row>
    <row r="279" spans="1:307" s="15" customFormat="1" x14ac:dyDescent="0.25">
      <c r="A279" s="74">
        <v>273</v>
      </c>
      <c r="B279" s="27" t="s">
        <v>969</v>
      </c>
      <c r="C279" s="122" t="s">
        <v>934</v>
      </c>
      <c r="D279" s="27" t="s">
        <v>320</v>
      </c>
      <c r="E279" s="27" t="s">
        <v>37</v>
      </c>
      <c r="F279" s="28" t="s">
        <v>942</v>
      </c>
      <c r="G279" s="29">
        <v>25000</v>
      </c>
      <c r="H279" s="30">
        <v>0</v>
      </c>
      <c r="I279" s="31">
        <v>25</v>
      </c>
      <c r="J279" s="90">
        <v>717.5</v>
      </c>
      <c r="K279" s="92">
        <f t="shared" si="38"/>
        <v>1774.9999999999998</v>
      </c>
      <c r="L279" s="46">
        <f t="shared" si="39"/>
        <v>275</v>
      </c>
      <c r="M279" s="45">
        <v>760</v>
      </c>
      <c r="N279" s="31">
        <f t="shared" si="40"/>
        <v>1772.5000000000002</v>
      </c>
      <c r="O279" s="31"/>
      <c r="P279" s="31">
        <f t="shared" si="41"/>
        <v>1477.5</v>
      </c>
      <c r="Q279" s="31">
        <f t="shared" ref="Q279:Q342" si="42">+H279+I279+J279+M279+O279</f>
        <v>1502.5</v>
      </c>
      <c r="R279" s="31">
        <f t="shared" si="36"/>
        <v>3822.5</v>
      </c>
      <c r="S279" s="31">
        <f t="shared" si="37"/>
        <v>23497.5</v>
      </c>
      <c r="T279" s="47" t="s">
        <v>45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  <c r="FH279" s="39"/>
      <c r="FI279" s="39"/>
      <c r="FJ279" s="39"/>
      <c r="FK279" s="39"/>
      <c r="FL279" s="39"/>
      <c r="FM279" s="39"/>
      <c r="FN279" s="39"/>
      <c r="FO279" s="39"/>
      <c r="FP279" s="39"/>
      <c r="FQ279" s="39"/>
      <c r="FR279" s="39"/>
      <c r="FS279" s="39"/>
      <c r="FT279" s="39"/>
      <c r="FU279" s="39"/>
      <c r="FV279" s="39"/>
      <c r="FW279" s="39"/>
      <c r="FX279" s="39"/>
      <c r="FY279" s="39"/>
      <c r="FZ279" s="39"/>
      <c r="GA279" s="39"/>
      <c r="GB279" s="39"/>
      <c r="GC279" s="39"/>
      <c r="GD279" s="39"/>
      <c r="GE279" s="39"/>
      <c r="GF279" s="39"/>
      <c r="GG279" s="39"/>
      <c r="GH279" s="39"/>
      <c r="GI279" s="39"/>
      <c r="GJ279" s="39"/>
      <c r="GK279" s="39"/>
      <c r="GL279" s="39"/>
      <c r="GM279" s="39"/>
      <c r="GN279" s="39"/>
      <c r="GO279" s="39"/>
      <c r="GP279" s="39"/>
      <c r="GQ279" s="39"/>
      <c r="GR279" s="39"/>
      <c r="GS279" s="39"/>
      <c r="GT279" s="39"/>
      <c r="GU279" s="39"/>
      <c r="GV279" s="39"/>
      <c r="GW279" s="39"/>
      <c r="GX279" s="39"/>
      <c r="GY279" s="39"/>
      <c r="GZ279" s="39"/>
      <c r="HA279" s="39"/>
      <c r="HB279" s="39"/>
      <c r="HC279" s="39"/>
      <c r="HD279" s="39"/>
      <c r="HE279" s="39"/>
      <c r="HF279" s="39"/>
      <c r="HG279" s="39"/>
      <c r="HH279" s="39"/>
      <c r="HI279" s="39"/>
      <c r="HJ279" s="39"/>
      <c r="HK279" s="39"/>
      <c r="HL279" s="39"/>
      <c r="HM279" s="39"/>
      <c r="HN279" s="39"/>
      <c r="HO279" s="39"/>
      <c r="HP279" s="39"/>
      <c r="HQ279" s="39"/>
      <c r="HR279" s="39"/>
      <c r="HS279" s="39"/>
      <c r="HT279" s="39"/>
      <c r="HU279" s="39"/>
      <c r="HV279" s="39"/>
      <c r="HW279" s="39"/>
      <c r="HX279" s="39"/>
      <c r="HY279" s="39"/>
      <c r="HZ279" s="39"/>
      <c r="IA279" s="39"/>
      <c r="IB279" s="39"/>
      <c r="IC279" s="39"/>
      <c r="ID279" s="39"/>
      <c r="IE279" s="39"/>
      <c r="IF279" s="39"/>
      <c r="IG279" s="39"/>
      <c r="IH279" s="39"/>
      <c r="II279" s="39"/>
      <c r="IJ279" s="39"/>
      <c r="IK279" s="39"/>
      <c r="IL279" s="39"/>
      <c r="IM279" s="39"/>
      <c r="IN279" s="39"/>
      <c r="IO279" s="39"/>
      <c r="IP279" s="39"/>
      <c r="IQ279" s="39"/>
      <c r="IR279" s="39"/>
      <c r="IS279" s="39"/>
      <c r="IT279" s="39"/>
      <c r="IU279" s="39"/>
      <c r="IV279" s="39"/>
      <c r="IW279" s="39"/>
      <c r="IX279" s="39"/>
      <c r="IY279" s="39"/>
      <c r="IZ279" s="39"/>
      <c r="JA279" s="39"/>
      <c r="JB279" s="39"/>
      <c r="JC279" s="39"/>
      <c r="JD279" s="39"/>
      <c r="JE279" s="39"/>
      <c r="JF279" s="39"/>
      <c r="JG279" s="39"/>
      <c r="JH279" s="39"/>
      <c r="JI279" s="39"/>
      <c r="JJ279" s="39"/>
      <c r="JK279" s="39"/>
      <c r="JL279" s="39"/>
      <c r="JM279" s="39"/>
      <c r="JN279" s="39"/>
      <c r="JO279" s="39"/>
      <c r="JP279" s="39"/>
      <c r="JQ279" s="39"/>
      <c r="JR279" s="39"/>
      <c r="JS279" s="39"/>
      <c r="JT279" s="39"/>
      <c r="JU279" s="39"/>
      <c r="JV279" s="39"/>
      <c r="JW279" s="39"/>
      <c r="JX279" s="39"/>
      <c r="JY279" s="39"/>
      <c r="JZ279" s="39"/>
      <c r="KA279" s="39"/>
      <c r="KB279" s="39"/>
      <c r="KC279" s="39"/>
      <c r="KD279" s="39"/>
      <c r="KE279" s="39"/>
      <c r="KF279" s="39"/>
      <c r="KG279" s="39"/>
      <c r="KH279" s="39"/>
      <c r="KI279" s="39"/>
      <c r="KJ279" s="39"/>
      <c r="KK279" s="39"/>
      <c r="KL279" s="39"/>
      <c r="KM279" s="39"/>
      <c r="KN279" s="39"/>
      <c r="KO279" s="39"/>
      <c r="KP279" s="39"/>
      <c r="KQ279" s="39"/>
      <c r="KR279" s="39"/>
      <c r="KS279" s="39"/>
      <c r="KT279" s="39"/>
      <c r="KU279" s="39"/>
    </row>
    <row r="280" spans="1:307" s="15" customFormat="1" x14ac:dyDescent="0.25">
      <c r="A280" s="74">
        <v>274</v>
      </c>
      <c r="B280" s="27" t="s">
        <v>1018</v>
      </c>
      <c r="C280" s="122" t="s">
        <v>934</v>
      </c>
      <c r="D280" s="27" t="s">
        <v>320</v>
      </c>
      <c r="E280" s="27" t="s">
        <v>37</v>
      </c>
      <c r="F280" s="28" t="s">
        <v>942</v>
      </c>
      <c r="G280" s="29">
        <v>25000</v>
      </c>
      <c r="H280" s="30">
        <v>0</v>
      </c>
      <c r="I280" s="31">
        <v>25</v>
      </c>
      <c r="J280" s="90">
        <v>717.5</v>
      </c>
      <c r="K280" s="92">
        <f t="shared" si="38"/>
        <v>1774.9999999999998</v>
      </c>
      <c r="L280" s="46">
        <f t="shared" si="39"/>
        <v>275</v>
      </c>
      <c r="M280" s="45">
        <v>760</v>
      </c>
      <c r="N280" s="31">
        <f t="shared" si="40"/>
        <v>1772.5000000000002</v>
      </c>
      <c r="O280" s="31"/>
      <c r="P280" s="31">
        <f t="shared" si="41"/>
        <v>1477.5</v>
      </c>
      <c r="Q280" s="31">
        <f t="shared" si="42"/>
        <v>1502.5</v>
      </c>
      <c r="R280" s="31">
        <f t="shared" si="36"/>
        <v>3822.5</v>
      </c>
      <c r="S280" s="31">
        <f t="shared" si="37"/>
        <v>23497.5</v>
      </c>
      <c r="T280" s="47" t="s">
        <v>45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  <c r="GQ280" s="39"/>
      <c r="GR280" s="39"/>
      <c r="GS280" s="39"/>
      <c r="GT280" s="39"/>
      <c r="GU280" s="39"/>
      <c r="GV280" s="39"/>
      <c r="GW280" s="39"/>
      <c r="GX280" s="39"/>
      <c r="GY280" s="39"/>
      <c r="GZ280" s="39"/>
      <c r="HA280" s="39"/>
      <c r="HB280" s="39"/>
      <c r="HC280" s="39"/>
      <c r="HD280" s="39"/>
      <c r="HE280" s="39"/>
      <c r="HF280" s="39"/>
      <c r="HG280" s="39"/>
      <c r="HH280" s="39"/>
      <c r="HI280" s="39"/>
      <c r="HJ280" s="39"/>
      <c r="HK280" s="39"/>
      <c r="HL280" s="39"/>
      <c r="HM280" s="39"/>
      <c r="HN280" s="39"/>
      <c r="HO280" s="39"/>
      <c r="HP280" s="39"/>
      <c r="HQ280" s="39"/>
      <c r="HR280" s="39"/>
      <c r="HS280" s="39"/>
      <c r="HT280" s="39"/>
      <c r="HU280" s="39"/>
      <c r="HV280" s="39"/>
      <c r="HW280" s="39"/>
      <c r="HX280" s="39"/>
      <c r="HY280" s="39"/>
      <c r="HZ280" s="39"/>
      <c r="IA280" s="39"/>
      <c r="IB280" s="39"/>
      <c r="IC280" s="39"/>
      <c r="ID280" s="39"/>
      <c r="IE280" s="39"/>
      <c r="IF280" s="39"/>
      <c r="IG280" s="39"/>
      <c r="IH280" s="39"/>
      <c r="II280" s="39"/>
      <c r="IJ280" s="39"/>
      <c r="IK280" s="39"/>
      <c r="IL280" s="39"/>
      <c r="IM280" s="39"/>
      <c r="IN280" s="39"/>
      <c r="IO280" s="39"/>
      <c r="IP280" s="39"/>
      <c r="IQ280" s="39"/>
      <c r="IR280" s="39"/>
      <c r="IS280" s="39"/>
      <c r="IT280" s="39"/>
      <c r="IU280" s="39"/>
      <c r="IV280" s="39"/>
      <c r="IW280" s="39"/>
      <c r="IX280" s="39"/>
      <c r="IY280" s="39"/>
      <c r="IZ280" s="39"/>
      <c r="JA280" s="39"/>
      <c r="JB280" s="39"/>
      <c r="JC280" s="39"/>
      <c r="JD280" s="39"/>
      <c r="JE280" s="39"/>
      <c r="JF280" s="39"/>
      <c r="JG280" s="39"/>
      <c r="JH280" s="39"/>
      <c r="JI280" s="39"/>
      <c r="JJ280" s="39"/>
      <c r="JK280" s="39"/>
      <c r="JL280" s="39"/>
      <c r="JM280" s="39"/>
      <c r="JN280" s="39"/>
      <c r="JO280" s="39"/>
      <c r="JP280" s="39"/>
      <c r="JQ280" s="39"/>
      <c r="JR280" s="39"/>
      <c r="JS280" s="39"/>
      <c r="JT280" s="39"/>
      <c r="JU280" s="39"/>
      <c r="JV280" s="39"/>
      <c r="JW280" s="39"/>
      <c r="JX280" s="39"/>
      <c r="JY280" s="39"/>
      <c r="JZ280" s="39"/>
      <c r="KA280" s="39"/>
      <c r="KB280" s="39"/>
      <c r="KC280" s="39"/>
      <c r="KD280" s="39"/>
      <c r="KE280" s="39"/>
      <c r="KF280" s="39"/>
      <c r="KG280" s="39"/>
      <c r="KH280" s="39"/>
      <c r="KI280" s="39"/>
      <c r="KJ280" s="39"/>
      <c r="KK280" s="39"/>
      <c r="KL280" s="39"/>
      <c r="KM280" s="39"/>
      <c r="KN280" s="39"/>
      <c r="KO280" s="39"/>
      <c r="KP280" s="39"/>
      <c r="KQ280" s="39"/>
      <c r="KR280" s="39"/>
      <c r="KS280" s="39"/>
      <c r="KT280" s="39"/>
      <c r="KU280" s="39"/>
    </row>
    <row r="281" spans="1:307" s="15" customFormat="1" x14ac:dyDescent="0.25">
      <c r="A281" s="74">
        <v>275</v>
      </c>
      <c r="B281" s="27" t="s">
        <v>987</v>
      </c>
      <c r="C281" s="122" t="s">
        <v>934</v>
      </c>
      <c r="D281" s="27" t="s">
        <v>320</v>
      </c>
      <c r="E281" s="27" t="s">
        <v>70</v>
      </c>
      <c r="F281" s="28" t="s">
        <v>942</v>
      </c>
      <c r="G281" s="29">
        <v>30000</v>
      </c>
      <c r="H281" s="30">
        <v>0</v>
      </c>
      <c r="I281" s="31">
        <v>25</v>
      </c>
      <c r="J281" s="90">
        <v>861</v>
      </c>
      <c r="K281" s="92">
        <f t="shared" si="38"/>
        <v>2130</v>
      </c>
      <c r="L281" s="46">
        <f t="shared" si="39"/>
        <v>330.00000000000006</v>
      </c>
      <c r="M281" s="45">
        <v>912</v>
      </c>
      <c r="N281" s="31">
        <f t="shared" si="40"/>
        <v>2127</v>
      </c>
      <c r="O281" s="31"/>
      <c r="P281" s="31">
        <f t="shared" si="41"/>
        <v>1773</v>
      </c>
      <c r="Q281" s="31">
        <f t="shared" si="42"/>
        <v>1798</v>
      </c>
      <c r="R281" s="31">
        <f t="shared" si="36"/>
        <v>4587</v>
      </c>
      <c r="S281" s="31">
        <f t="shared" ref="S281:S312" si="43">+G281-Q281</f>
        <v>28202</v>
      </c>
      <c r="T281" s="47" t="s">
        <v>45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  <c r="FC281" s="39"/>
      <c r="FD281" s="39"/>
      <c r="FE281" s="39"/>
      <c r="FF281" s="39"/>
      <c r="FG281" s="39"/>
      <c r="FH281" s="39"/>
      <c r="FI281" s="39"/>
      <c r="FJ281" s="39"/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/>
      <c r="GA281" s="39"/>
      <c r="GB281" s="39"/>
      <c r="GC281" s="39"/>
      <c r="GD281" s="39"/>
      <c r="GE281" s="39"/>
      <c r="GF281" s="39"/>
      <c r="GG281" s="39"/>
      <c r="GH281" s="39"/>
      <c r="GI281" s="39"/>
      <c r="GJ281" s="39"/>
      <c r="GK281" s="39"/>
      <c r="GL281" s="39"/>
      <c r="GM281" s="39"/>
      <c r="GN281" s="39"/>
      <c r="GO281" s="39"/>
      <c r="GP281" s="39"/>
      <c r="GQ281" s="39"/>
      <c r="GR281" s="39"/>
      <c r="GS281" s="39"/>
      <c r="GT281" s="39"/>
      <c r="GU281" s="39"/>
      <c r="GV281" s="39"/>
      <c r="GW281" s="39"/>
      <c r="GX281" s="39"/>
      <c r="GY281" s="39"/>
      <c r="GZ281" s="39"/>
      <c r="HA281" s="39"/>
      <c r="HB281" s="39"/>
      <c r="HC281" s="39"/>
      <c r="HD281" s="39"/>
      <c r="HE281" s="39"/>
      <c r="HF281" s="39"/>
      <c r="HG281" s="39"/>
      <c r="HH281" s="39"/>
      <c r="HI281" s="39"/>
      <c r="HJ281" s="39"/>
      <c r="HK281" s="39"/>
      <c r="HL281" s="39"/>
      <c r="HM281" s="39"/>
      <c r="HN281" s="39"/>
      <c r="HO281" s="39"/>
      <c r="HP281" s="39"/>
      <c r="HQ281" s="39"/>
      <c r="HR281" s="39"/>
      <c r="HS281" s="39"/>
      <c r="HT281" s="39"/>
      <c r="HU281" s="39"/>
      <c r="HV281" s="39"/>
      <c r="HW281" s="39"/>
      <c r="HX281" s="39"/>
      <c r="HY281" s="39"/>
      <c r="HZ281" s="39"/>
      <c r="IA281" s="39"/>
      <c r="IB281" s="39"/>
      <c r="IC281" s="39"/>
      <c r="ID281" s="39"/>
      <c r="IE281" s="39"/>
      <c r="IF281" s="39"/>
      <c r="IG281" s="39"/>
      <c r="IH281" s="39"/>
      <c r="II281" s="39"/>
      <c r="IJ281" s="39"/>
      <c r="IK281" s="39"/>
      <c r="IL281" s="39"/>
      <c r="IM281" s="39"/>
      <c r="IN281" s="39"/>
      <c r="IO281" s="39"/>
      <c r="IP281" s="39"/>
      <c r="IQ281" s="39"/>
      <c r="IR281" s="39"/>
      <c r="IS281" s="39"/>
      <c r="IT281" s="39"/>
      <c r="IU281" s="39"/>
      <c r="IV281" s="39"/>
      <c r="IW281" s="39"/>
      <c r="IX281" s="39"/>
      <c r="IY281" s="39"/>
      <c r="IZ281" s="39"/>
      <c r="JA281" s="39"/>
      <c r="JB281" s="39"/>
      <c r="JC281" s="39"/>
      <c r="JD281" s="39"/>
      <c r="JE281" s="39"/>
      <c r="JF281" s="39"/>
      <c r="JG281" s="39"/>
      <c r="JH281" s="39"/>
      <c r="JI281" s="39"/>
      <c r="JJ281" s="39"/>
      <c r="JK281" s="39"/>
      <c r="JL281" s="39"/>
      <c r="JM281" s="39"/>
      <c r="JN281" s="39"/>
      <c r="JO281" s="39"/>
      <c r="JP281" s="39"/>
      <c r="JQ281" s="39"/>
      <c r="JR281" s="39"/>
      <c r="JS281" s="39"/>
      <c r="JT281" s="39"/>
      <c r="JU281" s="39"/>
      <c r="JV281" s="39"/>
      <c r="JW281" s="39"/>
      <c r="JX281" s="39"/>
      <c r="JY281" s="39"/>
      <c r="JZ281" s="39"/>
      <c r="KA281" s="39"/>
      <c r="KB281" s="39"/>
      <c r="KC281" s="39"/>
      <c r="KD281" s="39"/>
      <c r="KE281" s="39"/>
      <c r="KF281" s="39"/>
      <c r="KG281" s="39"/>
      <c r="KH281" s="39"/>
      <c r="KI281" s="39"/>
      <c r="KJ281" s="39"/>
      <c r="KK281" s="39"/>
      <c r="KL281" s="39"/>
      <c r="KM281" s="39"/>
      <c r="KN281" s="39"/>
      <c r="KO281" s="39"/>
      <c r="KP281" s="39"/>
      <c r="KQ281" s="39"/>
      <c r="KR281" s="39"/>
      <c r="KS281" s="39"/>
      <c r="KT281" s="39"/>
      <c r="KU281" s="39"/>
    </row>
    <row r="282" spans="1:307" s="15" customFormat="1" x14ac:dyDescent="0.25">
      <c r="A282" s="74">
        <v>276</v>
      </c>
      <c r="B282" s="27" t="s">
        <v>1132</v>
      </c>
      <c r="C282" s="122" t="s">
        <v>935</v>
      </c>
      <c r="D282" s="27" t="s">
        <v>320</v>
      </c>
      <c r="E282" s="27" t="s">
        <v>70</v>
      </c>
      <c r="F282" s="28" t="s">
        <v>938</v>
      </c>
      <c r="G282" s="29">
        <v>25000</v>
      </c>
      <c r="H282" s="30">
        <v>0</v>
      </c>
      <c r="I282" s="31">
        <v>25</v>
      </c>
      <c r="J282" s="90">
        <v>717.5</v>
      </c>
      <c r="K282" s="92">
        <f t="shared" si="38"/>
        <v>1774.9999999999998</v>
      </c>
      <c r="L282" s="46">
        <f t="shared" si="39"/>
        <v>275</v>
      </c>
      <c r="M282" s="45">
        <v>760</v>
      </c>
      <c r="N282" s="31">
        <f t="shared" si="40"/>
        <v>1772.5000000000002</v>
      </c>
      <c r="O282" s="31"/>
      <c r="P282" s="31">
        <f t="shared" si="41"/>
        <v>1477.5</v>
      </c>
      <c r="Q282" s="31">
        <f t="shared" si="42"/>
        <v>1502.5</v>
      </c>
      <c r="R282" s="31">
        <f t="shared" ref="R282:R345" si="44">+K282+L282+N282</f>
        <v>3822.5</v>
      </c>
      <c r="S282" s="31">
        <f t="shared" si="43"/>
        <v>23497.5</v>
      </c>
      <c r="T282" s="47" t="s">
        <v>45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/>
      <c r="FD282" s="39"/>
      <c r="FE282" s="39"/>
      <c r="FF282" s="39"/>
      <c r="FG282" s="39"/>
      <c r="FH282" s="39"/>
      <c r="FI282" s="39"/>
      <c r="FJ282" s="39"/>
      <c r="FK282" s="39"/>
      <c r="FL282" s="39"/>
      <c r="FM282" s="39"/>
      <c r="FN282" s="39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/>
      <c r="GC282" s="39"/>
      <c r="GD282" s="39"/>
      <c r="GE282" s="39"/>
      <c r="GF282" s="39"/>
      <c r="GG282" s="39"/>
      <c r="GH282" s="39"/>
      <c r="GI282" s="39"/>
      <c r="GJ282" s="39"/>
      <c r="GK282" s="39"/>
      <c r="GL282" s="39"/>
      <c r="GM282" s="39"/>
      <c r="GN282" s="39"/>
      <c r="GO282" s="39"/>
      <c r="GP282" s="39"/>
      <c r="GQ282" s="39"/>
      <c r="GR282" s="39"/>
      <c r="GS282" s="39"/>
      <c r="GT282" s="39"/>
      <c r="GU282" s="39"/>
      <c r="GV282" s="39"/>
      <c r="GW282" s="39"/>
      <c r="GX282" s="39"/>
      <c r="GY282" s="39"/>
      <c r="GZ282" s="39"/>
      <c r="HA282" s="39"/>
      <c r="HB282" s="39"/>
      <c r="HC282" s="39"/>
      <c r="HD282" s="39"/>
      <c r="HE282" s="39"/>
      <c r="HF282" s="39"/>
      <c r="HG282" s="39"/>
      <c r="HH282" s="39"/>
      <c r="HI282" s="39"/>
      <c r="HJ282" s="39"/>
      <c r="HK282" s="39"/>
      <c r="HL282" s="39"/>
      <c r="HM282" s="39"/>
      <c r="HN282" s="39"/>
      <c r="HO282" s="39"/>
      <c r="HP282" s="39"/>
      <c r="HQ282" s="39"/>
      <c r="HR282" s="39"/>
      <c r="HS282" s="39"/>
      <c r="HT282" s="39"/>
      <c r="HU282" s="39"/>
      <c r="HV282" s="39"/>
      <c r="HW282" s="39"/>
      <c r="HX282" s="39"/>
      <c r="HY282" s="39"/>
      <c r="HZ282" s="39"/>
      <c r="IA282" s="39"/>
      <c r="IB282" s="39"/>
      <c r="IC282" s="39"/>
      <c r="ID282" s="39"/>
      <c r="IE282" s="39"/>
      <c r="IF282" s="39"/>
      <c r="IG282" s="39"/>
      <c r="IH282" s="39"/>
      <c r="II282" s="39"/>
      <c r="IJ282" s="39"/>
      <c r="IK282" s="39"/>
      <c r="IL282" s="39"/>
      <c r="IM282" s="39"/>
      <c r="IN282" s="39"/>
      <c r="IO282" s="39"/>
      <c r="IP282" s="39"/>
      <c r="IQ282" s="39"/>
      <c r="IR282" s="39"/>
      <c r="IS282" s="39"/>
      <c r="IT282" s="39"/>
      <c r="IU282" s="39"/>
      <c r="IV282" s="39"/>
      <c r="IW282" s="39"/>
      <c r="IX282" s="39"/>
      <c r="IY282" s="39"/>
      <c r="IZ282" s="39"/>
      <c r="JA282" s="39"/>
      <c r="JB282" s="39"/>
      <c r="JC282" s="39"/>
      <c r="JD282" s="39"/>
      <c r="JE282" s="39"/>
      <c r="JF282" s="39"/>
      <c r="JG282" s="39"/>
      <c r="JH282" s="39"/>
      <c r="JI282" s="39"/>
      <c r="JJ282" s="39"/>
      <c r="JK282" s="39"/>
      <c r="JL282" s="39"/>
      <c r="JM282" s="39"/>
      <c r="JN282" s="39"/>
      <c r="JO282" s="39"/>
      <c r="JP282" s="39"/>
      <c r="JQ282" s="39"/>
      <c r="JR282" s="39"/>
      <c r="JS282" s="39"/>
      <c r="JT282" s="39"/>
      <c r="JU282" s="39"/>
      <c r="JV282" s="39"/>
      <c r="JW282" s="39"/>
      <c r="JX282" s="39"/>
      <c r="JY282" s="39"/>
      <c r="JZ282" s="39"/>
      <c r="KA282" s="39"/>
      <c r="KB282" s="39"/>
      <c r="KC282" s="39"/>
      <c r="KD282" s="39"/>
      <c r="KE282" s="39"/>
      <c r="KF282" s="39"/>
      <c r="KG282" s="39"/>
      <c r="KH282" s="39"/>
      <c r="KI282" s="39"/>
      <c r="KJ282" s="39"/>
      <c r="KK282" s="39"/>
      <c r="KL282" s="39"/>
      <c r="KM282" s="39"/>
      <c r="KN282" s="39"/>
      <c r="KO282" s="39"/>
      <c r="KP282" s="39"/>
      <c r="KQ282" s="39"/>
      <c r="KR282" s="39"/>
      <c r="KS282" s="39"/>
      <c r="KT282" s="39"/>
      <c r="KU282" s="39"/>
    </row>
    <row r="283" spans="1:307" s="15" customFormat="1" x14ac:dyDescent="0.25">
      <c r="A283" s="74">
        <v>277</v>
      </c>
      <c r="B283" s="27" t="s">
        <v>328</v>
      </c>
      <c r="C283" s="122" t="s">
        <v>935</v>
      </c>
      <c r="D283" s="27" t="s">
        <v>320</v>
      </c>
      <c r="E283" s="27" t="s">
        <v>112</v>
      </c>
      <c r="F283" s="28" t="s">
        <v>938</v>
      </c>
      <c r="G283" s="29">
        <v>26250</v>
      </c>
      <c r="H283" s="30">
        <v>0</v>
      </c>
      <c r="I283" s="31">
        <v>25</v>
      </c>
      <c r="J283" s="90">
        <v>753.38</v>
      </c>
      <c r="K283" s="92">
        <f t="shared" si="38"/>
        <v>1863.7499999999998</v>
      </c>
      <c r="L283" s="46">
        <f t="shared" si="39"/>
        <v>288.75000000000006</v>
      </c>
      <c r="M283" s="45">
        <v>798</v>
      </c>
      <c r="N283" s="31">
        <f t="shared" si="40"/>
        <v>1861.1250000000002</v>
      </c>
      <c r="O283" s="31"/>
      <c r="P283" s="31">
        <f t="shared" si="41"/>
        <v>1551.38</v>
      </c>
      <c r="Q283" s="31">
        <f t="shared" si="42"/>
        <v>1576.38</v>
      </c>
      <c r="R283" s="31">
        <f t="shared" si="44"/>
        <v>4013.625</v>
      </c>
      <c r="S283" s="31">
        <f t="shared" si="43"/>
        <v>24673.62</v>
      </c>
      <c r="T283" s="47" t="s">
        <v>45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/>
      <c r="GC283" s="39"/>
      <c r="GD283" s="39"/>
      <c r="GE283" s="39"/>
      <c r="GF283" s="39"/>
      <c r="GG283" s="39"/>
      <c r="GH283" s="39"/>
      <c r="GI283" s="39"/>
      <c r="GJ283" s="39"/>
      <c r="GK283" s="39"/>
      <c r="GL283" s="39"/>
      <c r="GM283" s="39"/>
      <c r="GN283" s="39"/>
      <c r="GO283" s="39"/>
      <c r="GP283" s="39"/>
      <c r="GQ283" s="39"/>
      <c r="GR283" s="39"/>
      <c r="GS283" s="39"/>
      <c r="GT283" s="39"/>
      <c r="GU283" s="39"/>
      <c r="GV283" s="39"/>
      <c r="GW283" s="39"/>
      <c r="GX283" s="39"/>
      <c r="GY283" s="39"/>
      <c r="GZ283" s="39"/>
      <c r="HA283" s="39"/>
      <c r="HB283" s="39"/>
      <c r="HC283" s="39"/>
      <c r="HD283" s="39"/>
      <c r="HE283" s="39"/>
      <c r="HF283" s="39"/>
      <c r="HG283" s="39"/>
      <c r="HH283" s="39"/>
      <c r="HI283" s="39"/>
      <c r="HJ283" s="39"/>
      <c r="HK283" s="39"/>
      <c r="HL283" s="39"/>
      <c r="HM283" s="39"/>
      <c r="HN283" s="39"/>
      <c r="HO283" s="39"/>
      <c r="HP283" s="39"/>
      <c r="HQ283" s="39"/>
      <c r="HR283" s="39"/>
      <c r="HS283" s="39"/>
      <c r="HT283" s="39"/>
      <c r="HU283" s="39"/>
      <c r="HV283" s="39"/>
      <c r="HW283" s="39"/>
      <c r="HX283" s="39"/>
      <c r="HY283" s="39"/>
      <c r="HZ283" s="39"/>
      <c r="IA283" s="39"/>
      <c r="IB283" s="39"/>
      <c r="IC283" s="39"/>
      <c r="ID283" s="39"/>
      <c r="IE283" s="39"/>
      <c r="IF283" s="39"/>
      <c r="IG283" s="39"/>
      <c r="IH283" s="39"/>
      <c r="II283" s="39"/>
      <c r="IJ283" s="39"/>
      <c r="IK283" s="39"/>
      <c r="IL283" s="39"/>
      <c r="IM283" s="39"/>
      <c r="IN283" s="39"/>
      <c r="IO283" s="39"/>
      <c r="IP283" s="39"/>
      <c r="IQ283" s="39"/>
      <c r="IR283" s="39"/>
      <c r="IS283" s="39"/>
      <c r="IT283" s="39"/>
      <c r="IU283" s="39"/>
      <c r="IV283" s="39"/>
      <c r="IW283" s="39"/>
      <c r="IX283" s="39"/>
      <c r="IY283" s="39"/>
      <c r="IZ283" s="39"/>
      <c r="JA283" s="39"/>
      <c r="JB283" s="39"/>
      <c r="JC283" s="39"/>
      <c r="JD283" s="39"/>
      <c r="JE283" s="39"/>
      <c r="JF283" s="39"/>
      <c r="JG283" s="39"/>
      <c r="JH283" s="39"/>
      <c r="JI283" s="39"/>
      <c r="JJ283" s="39"/>
      <c r="JK283" s="39"/>
      <c r="JL283" s="39"/>
      <c r="JM283" s="39"/>
      <c r="JN283" s="39"/>
      <c r="JO283" s="39"/>
      <c r="JP283" s="39"/>
      <c r="JQ283" s="39"/>
      <c r="JR283" s="39"/>
      <c r="JS283" s="39"/>
      <c r="JT283" s="39"/>
      <c r="JU283" s="39"/>
      <c r="JV283" s="39"/>
      <c r="JW283" s="39"/>
      <c r="JX283" s="39"/>
      <c r="JY283" s="39"/>
      <c r="JZ283" s="39"/>
      <c r="KA283" s="39"/>
      <c r="KB283" s="39"/>
      <c r="KC283" s="39"/>
      <c r="KD283" s="39"/>
      <c r="KE283" s="39"/>
      <c r="KF283" s="39"/>
      <c r="KG283" s="39"/>
      <c r="KH283" s="39"/>
      <c r="KI283" s="39"/>
      <c r="KJ283" s="39"/>
      <c r="KK283" s="39"/>
      <c r="KL283" s="39"/>
      <c r="KM283" s="39"/>
      <c r="KN283" s="39"/>
      <c r="KO283" s="39"/>
      <c r="KP283" s="39"/>
      <c r="KQ283" s="39"/>
      <c r="KR283" s="39"/>
      <c r="KS283" s="39"/>
      <c r="KT283" s="39"/>
      <c r="KU283" s="39"/>
    </row>
    <row r="284" spans="1:307" s="15" customFormat="1" x14ac:dyDescent="0.25">
      <c r="A284" s="74">
        <v>278</v>
      </c>
      <c r="B284" s="27" t="s">
        <v>324</v>
      </c>
      <c r="C284" s="122" t="s">
        <v>935</v>
      </c>
      <c r="D284" s="27" t="s">
        <v>320</v>
      </c>
      <c r="E284" s="27" t="s">
        <v>66</v>
      </c>
      <c r="F284" s="28" t="s">
        <v>938</v>
      </c>
      <c r="G284" s="29">
        <v>18000</v>
      </c>
      <c r="H284" s="30">
        <v>0</v>
      </c>
      <c r="I284" s="31">
        <v>25</v>
      </c>
      <c r="J284" s="90">
        <v>516.6</v>
      </c>
      <c r="K284" s="92">
        <f t="shared" si="38"/>
        <v>1277.9999999999998</v>
      </c>
      <c r="L284" s="46">
        <f t="shared" si="39"/>
        <v>198.00000000000003</v>
      </c>
      <c r="M284" s="45">
        <v>547.20000000000005</v>
      </c>
      <c r="N284" s="31">
        <f t="shared" si="40"/>
        <v>1276.2</v>
      </c>
      <c r="O284" s="31"/>
      <c r="P284" s="31">
        <f t="shared" si="41"/>
        <v>1063.8000000000002</v>
      </c>
      <c r="Q284" s="31">
        <f t="shared" si="42"/>
        <v>1088.8000000000002</v>
      </c>
      <c r="R284" s="31">
        <f t="shared" si="44"/>
        <v>2752.2</v>
      </c>
      <c r="S284" s="31">
        <f t="shared" si="43"/>
        <v>16911.2</v>
      </c>
      <c r="T284" s="47" t="s">
        <v>45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  <c r="EX284" s="39"/>
      <c r="EY284" s="39"/>
      <c r="EZ284" s="39"/>
      <c r="FA284" s="39"/>
      <c r="FB284" s="39"/>
      <c r="FC284" s="39"/>
      <c r="FD284" s="39"/>
      <c r="FE284" s="39"/>
      <c r="FF284" s="39"/>
      <c r="FG284" s="39"/>
      <c r="FH284" s="39"/>
      <c r="FI284" s="39"/>
      <c r="FJ284" s="39"/>
      <c r="FK284" s="39"/>
      <c r="FL284" s="39"/>
      <c r="FM284" s="39"/>
      <c r="FN284" s="39"/>
      <c r="FO284" s="39"/>
      <c r="FP284" s="39"/>
      <c r="FQ284" s="39"/>
      <c r="FR284" s="39"/>
      <c r="FS284" s="39"/>
      <c r="FT284" s="39"/>
      <c r="FU284" s="39"/>
      <c r="FV284" s="39"/>
      <c r="FW284" s="39"/>
      <c r="FX284" s="39"/>
      <c r="FY284" s="39"/>
      <c r="FZ284" s="39"/>
      <c r="GA284" s="39"/>
      <c r="GB284" s="39"/>
      <c r="GC284" s="39"/>
      <c r="GD284" s="39"/>
      <c r="GE284" s="39"/>
      <c r="GF284" s="39"/>
      <c r="GG284" s="39"/>
      <c r="GH284" s="39"/>
      <c r="GI284" s="39"/>
      <c r="GJ284" s="39"/>
      <c r="GK284" s="39"/>
      <c r="GL284" s="39"/>
      <c r="GM284" s="39"/>
      <c r="GN284" s="39"/>
      <c r="GO284" s="39"/>
      <c r="GP284" s="39"/>
      <c r="GQ284" s="39"/>
      <c r="GR284" s="39"/>
      <c r="GS284" s="39"/>
      <c r="GT284" s="39"/>
      <c r="GU284" s="39"/>
      <c r="GV284" s="39"/>
      <c r="GW284" s="39"/>
      <c r="GX284" s="39"/>
      <c r="GY284" s="39"/>
      <c r="GZ284" s="39"/>
      <c r="HA284" s="39"/>
      <c r="HB284" s="39"/>
      <c r="HC284" s="39"/>
      <c r="HD284" s="39"/>
      <c r="HE284" s="39"/>
      <c r="HF284" s="39"/>
      <c r="HG284" s="39"/>
      <c r="HH284" s="39"/>
      <c r="HI284" s="39"/>
      <c r="HJ284" s="39"/>
      <c r="HK284" s="39"/>
      <c r="HL284" s="39"/>
      <c r="HM284" s="39"/>
      <c r="HN284" s="39"/>
      <c r="HO284" s="39"/>
      <c r="HP284" s="39"/>
      <c r="HQ284" s="39"/>
      <c r="HR284" s="39"/>
      <c r="HS284" s="39"/>
      <c r="HT284" s="39"/>
      <c r="HU284" s="39"/>
      <c r="HV284" s="39"/>
      <c r="HW284" s="39"/>
      <c r="HX284" s="39"/>
      <c r="HY284" s="39"/>
      <c r="HZ284" s="39"/>
      <c r="IA284" s="39"/>
      <c r="IB284" s="39"/>
      <c r="IC284" s="39"/>
      <c r="ID284" s="39"/>
      <c r="IE284" s="39"/>
      <c r="IF284" s="39"/>
      <c r="IG284" s="39"/>
      <c r="IH284" s="39"/>
      <c r="II284" s="39"/>
      <c r="IJ284" s="39"/>
      <c r="IK284" s="39"/>
      <c r="IL284" s="39"/>
      <c r="IM284" s="39"/>
      <c r="IN284" s="39"/>
      <c r="IO284" s="39"/>
      <c r="IP284" s="39"/>
      <c r="IQ284" s="39"/>
      <c r="IR284" s="39"/>
      <c r="IS284" s="39"/>
      <c r="IT284" s="39"/>
      <c r="IU284" s="39"/>
      <c r="IV284" s="39"/>
      <c r="IW284" s="39"/>
      <c r="IX284" s="39"/>
      <c r="IY284" s="39"/>
      <c r="IZ284" s="39"/>
      <c r="JA284" s="39"/>
      <c r="JB284" s="39"/>
      <c r="JC284" s="39"/>
      <c r="JD284" s="39"/>
      <c r="JE284" s="39"/>
      <c r="JF284" s="39"/>
      <c r="JG284" s="39"/>
      <c r="JH284" s="39"/>
      <c r="JI284" s="39"/>
      <c r="JJ284" s="39"/>
      <c r="JK284" s="39"/>
      <c r="JL284" s="39"/>
      <c r="JM284" s="39"/>
      <c r="JN284" s="39"/>
      <c r="JO284" s="39"/>
      <c r="JP284" s="39"/>
      <c r="JQ284" s="39"/>
      <c r="JR284" s="39"/>
      <c r="JS284" s="39"/>
      <c r="JT284" s="39"/>
      <c r="JU284" s="39"/>
      <c r="JV284" s="39"/>
      <c r="JW284" s="39"/>
      <c r="JX284" s="39"/>
      <c r="JY284" s="39"/>
      <c r="JZ284" s="39"/>
      <c r="KA284" s="39"/>
      <c r="KB284" s="39"/>
      <c r="KC284" s="39"/>
      <c r="KD284" s="39"/>
      <c r="KE284" s="39"/>
      <c r="KF284" s="39"/>
      <c r="KG284" s="39"/>
      <c r="KH284" s="39"/>
      <c r="KI284" s="39"/>
      <c r="KJ284" s="39"/>
      <c r="KK284" s="39"/>
      <c r="KL284" s="39"/>
      <c r="KM284" s="39"/>
      <c r="KN284" s="39"/>
      <c r="KO284" s="39"/>
      <c r="KP284" s="39"/>
      <c r="KQ284" s="39"/>
      <c r="KR284" s="39"/>
      <c r="KS284" s="39"/>
      <c r="KT284" s="39"/>
      <c r="KU284" s="39"/>
    </row>
    <row r="285" spans="1:307" s="15" customFormat="1" x14ac:dyDescent="0.25">
      <c r="A285" s="74">
        <v>279</v>
      </c>
      <c r="B285" s="27" t="s">
        <v>371</v>
      </c>
      <c r="C285" s="122" t="s">
        <v>935</v>
      </c>
      <c r="D285" s="27" t="s">
        <v>369</v>
      </c>
      <c r="E285" s="27" t="s">
        <v>404</v>
      </c>
      <c r="F285" s="28" t="s">
        <v>943</v>
      </c>
      <c r="G285" s="29">
        <v>46000</v>
      </c>
      <c r="H285" s="90">
        <v>1289.46</v>
      </c>
      <c r="I285" s="31">
        <v>25</v>
      </c>
      <c r="J285" s="90">
        <v>1320.2</v>
      </c>
      <c r="K285" s="92">
        <f t="shared" si="38"/>
        <v>3265.9999999999995</v>
      </c>
      <c r="L285" s="46">
        <f t="shared" si="39"/>
        <v>506.00000000000006</v>
      </c>
      <c r="M285" s="45">
        <v>1398.4</v>
      </c>
      <c r="N285" s="31">
        <f t="shared" si="40"/>
        <v>3261.4</v>
      </c>
      <c r="O285" s="31"/>
      <c r="P285" s="31">
        <f t="shared" si="41"/>
        <v>2718.6000000000004</v>
      </c>
      <c r="Q285" s="31">
        <f t="shared" si="42"/>
        <v>4033.06</v>
      </c>
      <c r="R285" s="31">
        <f t="shared" si="44"/>
        <v>7033.4</v>
      </c>
      <c r="S285" s="31">
        <f t="shared" si="43"/>
        <v>41966.94</v>
      </c>
      <c r="T285" s="47" t="s">
        <v>45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  <c r="FK285" s="39"/>
      <c r="FL285" s="39"/>
      <c r="FM285" s="39"/>
      <c r="FN285" s="39"/>
      <c r="FO285" s="39"/>
      <c r="FP285" s="39"/>
      <c r="FQ285" s="39"/>
      <c r="FR285" s="39"/>
      <c r="FS285" s="39"/>
      <c r="FT285" s="39"/>
      <c r="FU285" s="39"/>
      <c r="FV285" s="39"/>
      <c r="FW285" s="39"/>
      <c r="FX285" s="39"/>
      <c r="FY285" s="39"/>
      <c r="FZ285" s="39"/>
      <c r="GA285" s="39"/>
      <c r="GB285" s="39"/>
      <c r="GC285" s="39"/>
      <c r="GD285" s="39"/>
      <c r="GE285" s="39"/>
      <c r="GF285" s="39"/>
      <c r="GG285" s="39"/>
      <c r="GH285" s="39"/>
      <c r="GI285" s="39"/>
      <c r="GJ285" s="39"/>
      <c r="GK285" s="39"/>
      <c r="GL285" s="39"/>
      <c r="GM285" s="39"/>
      <c r="GN285" s="39"/>
      <c r="GO285" s="39"/>
      <c r="GP285" s="39"/>
      <c r="GQ285" s="39"/>
      <c r="GR285" s="39"/>
      <c r="GS285" s="39"/>
      <c r="GT285" s="39"/>
      <c r="GU285" s="39"/>
      <c r="GV285" s="39"/>
      <c r="GW285" s="39"/>
      <c r="GX285" s="39"/>
      <c r="GY285" s="39"/>
      <c r="GZ285" s="39"/>
      <c r="HA285" s="39"/>
      <c r="HB285" s="39"/>
      <c r="HC285" s="39"/>
      <c r="HD285" s="39"/>
      <c r="HE285" s="39"/>
      <c r="HF285" s="39"/>
      <c r="HG285" s="39"/>
      <c r="HH285" s="39"/>
      <c r="HI285" s="39"/>
      <c r="HJ285" s="39"/>
      <c r="HK285" s="39"/>
      <c r="HL285" s="39"/>
      <c r="HM285" s="39"/>
      <c r="HN285" s="39"/>
      <c r="HO285" s="39"/>
      <c r="HP285" s="39"/>
      <c r="HQ285" s="39"/>
      <c r="HR285" s="39"/>
      <c r="HS285" s="39"/>
      <c r="HT285" s="39"/>
      <c r="HU285" s="39"/>
      <c r="HV285" s="39"/>
      <c r="HW285" s="39"/>
      <c r="HX285" s="39"/>
      <c r="HY285" s="39"/>
      <c r="HZ285" s="39"/>
      <c r="IA285" s="39"/>
      <c r="IB285" s="39"/>
      <c r="IC285" s="39"/>
      <c r="ID285" s="39"/>
      <c r="IE285" s="39"/>
      <c r="IF285" s="39"/>
      <c r="IG285" s="39"/>
      <c r="IH285" s="39"/>
      <c r="II285" s="39"/>
      <c r="IJ285" s="39"/>
      <c r="IK285" s="39"/>
      <c r="IL285" s="39"/>
      <c r="IM285" s="39"/>
      <c r="IN285" s="39"/>
      <c r="IO285" s="39"/>
      <c r="IP285" s="39"/>
      <c r="IQ285" s="39"/>
      <c r="IR285" s="39"/>
      <c r="IS285" s="39"/>
      <c r="IT285" s="39"/>
      <c r="IU285" s="39"/>
      <c r="IV285" s="39"/>
      <c r="IW285" s="39"/>
      <c r="IX285" s="39"/>
      <c r="IY285" s="39"/>
      <c r="IZ285" s="39"/>
      <c r="JA285" s="39"/>
      <c r="JB285" s="39"/>
      <c r="JC285" s="39"/>
      <c r="JD285" s="39"/>
      <c r="JE285" s="39"/>
      <c r="JF285" s="39"/>
      <c r="JG285" s="39"/>
      <c r="JH285" s="39"/>
      <c r="JI285" s="39"/>
      <c r="JJ285" s="39"/>
      <c r="JK285" s="39"/>
      <c r="JL285" s="39"/>
      <c r="JM285" s="39"/>
      <c r="JN285" s="39"/>
      <c r="JO285" s="39"/>
      <c r="JP285" s="39"/>
      <c r="JQ285" s="39"/>
      <c r="JR285" s="39"/>
      <c r="JS285" s="39"/>
      <c r="JT285" s="39"/>
      <c r="JU285" s="39"/>
      <c r="JV285" s="39"/>
      <c r="JW285" s="39"/>
      <c r="JX285" s="39"/>
      <c r="JY285" s="39"/>
      <c r="JZ285" s="39"/>
      <c r="KA285" s="39"/>
      <c r="KB285" s="39"/>
      <c r="KC285" s="39"/>
      <c r="KD285" s="39"/>
      <c r="KE285" s="39"/>
      <c r="KF285" s="39"/>
      <c r="KG285" s="39"/>
      <c r="KH285" s="39"/>
      <c r="KI285" s="39"/>
      <c r="KJ285" s="39"/>
      <c r="KK285" s="39"/>
      <c r="KL285" s="39"/>
      <c r="KM285" s="39"/>
      <c r="KN285" s="39"/>
      <c r="KO285" s="39"/>
      <c r="KP285" s="39"/>
      <c r="KQ285" s="39"/>
      <c r="KR285" s="39"/>
      <c r="KS285" s="39"/>
      <c r="KT285" s="39"/>
      <c r="KU285" s="39"/>
    </row>
    <row r="286" spans="1:307" s="15" customFormat="1" x14ac:dyDescent="0.25">
      <c r="A286" s="74">
        <v>280</v>
      </c>
      <c r="B286" s="27" t="s">
        <v>370</v>
      </c>
      <c r="C286" s="122" t="s">
        <v>934</v>
      </c>
      <c r="D286" s="27" t="s">
        <v>369</v>
      </c>
      <c r="E286" s="27" t="s">
        <v>101</v>
      </c>
      <c r="F286" s="28" t="s">
        <v>942</v>
      </c>
      <c r="G286" s="29">
        <v>35000</v>
      </c>
      <c r="H286" s="30">
        <v>0</v>
      </c>
      <c r="I286" s="31">
        <v>25</v>
      </c>
      <c r="J286" s="90">
        <v>1004.5</v>
      </c>
      <c r="K286" s="92">
        <f t="shared" si="38"/>
        <v>2485</v>
      </c>
      <c r="L286" s="46">
        <f t="shared" si="39"/>
        <v>385.00000000000006</v>
      </c>
      <c r="M286" s="45">
        <v>1064</v>
      </c>
      <c r="N286" s="31">
        <f t="shared" si="40"/>
        <v>2481.5</v>
      </c>
      <c r="O286" s="31"/>
      <c r="P286" s="31">
        <f t="shared" si="41"/>
        <v>2068.5</v>
      </c>
      <c r="Q286" s="31">
        <f t="shared" si="42"/>
        <v>2093.5</v>
      </c>
      <c r="R286" s="31">
        <f t="shared" si="44"/>
        <v>5351.5</v>
      </c>
      <c r="S286" s="31">
        <f t="shared" si="43"/>
        <v>32906.5</v>
      </c>
      <c r="T286" s="47" t="s">
        <v>45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/>
      <c r="EL286" s="39"/>
      <c r="EM286" s="39"/>
      <c r="EN286" s="39"/>
      <c r="EO286" s="39"/>
      <c r="EP286" s="39"/>
      <c r="EQ286" s="39"/>
      <c r="ER286" s="39"/>
      <c r="ES286" s="39"/>
      <c r="ET286" s="39"/>
      <c r="EU286" s="39"/>
      <c r="EV286" s="39"/>
      <c r="EW286" s="39"/>
      <c r="EX286" s="39"/>
      <c r="EY286" s="39"/>
      <c r="EZ286" s="39"/>
      <c r="FA286" s="39"/>
      <c r="FB286" s="39"/>
      <c r="FC286" s="39"/>
      <c r="FD286" s="39"/>
      <c r="FE286" s="39"/>
      <c r="FF286" s="39"/>
      <c r="FG286" s="39"/>
      <c r="FH286" s="39"/>
      <c r="FI286" s="39"/>
      <c r="FJ286" s="39"/>
      <c r="FK286" s="39"/>
      <c r="FL286" s="39"/>
      <c r="FM286" s="39"/>
      <c r="FN286" s="39"/>
      <c r="FO286" s="39"/>
      <c r="FP286" s="39"/>
      <c r="FQ286" s="39"/>
      <c r="FR286" s="39"/>
      <c r="FS286" s="39"/>
      <c r="FT286" s="39"/>
      <c r="FU286" s="39"/>
      <c r="FV286" s="39"/>
      <c r="FW286" s="39"/>
      <c r="FX286" s="39"/>
      <c r="FY286" s="39"/>
      <c r="FZ286" s="39"/>
      <c r="GA286" s="39"/>
      <c r="GB286" s="39"/>
      <c r="GC286" s="39"/>
      <c r="GD286" s="39"/>
      <c r="GE286" s="39"/>
      <c r="GF286" s="39"/>
      <c r="GG286" s="39"/>
      <c r="GH286" s="39"/>
      <c r="GI286" s="39"/>
      <c r="GJ286" s="39"/>
      <c r="GK286" s="39"/>
      <c r="GL286" s="39"/>
      <c r="GM286" s="39"/>
      <c r="GN286" s="39"/>
      <c r="GO286" s="39"/>
      <c r="GP286" s="39"/>
      <c r="GQ286" s="39"/>
      <c r="GR286" s="39"/>
      <c r="GS286" s="39"/>
      <c r="GT286" s="39"/>
      <c r="GU286" s="39"/>
      <c r="GV286" s="39"/>
      <c r="GW286" s="39"/>
      <c r="GX286" s="39"/>
      <c r="GY286" s="39"/>
      <c r="GZ286" s="39"/>
      <c r="HA286" s="39"/>
      <c r="HB286" s="39"/>
      <c r="HC286" s="39"/>
      <c r="HD286" s="39"/>
      <c r="HE286" s="39"/>
      <c r="HF286" s="39"/>
      <c r="HG286" s="39"/>
      <c r="HH286" s="39"/>
      <c r="HI286" s="39"/>
      <c r="HJ286" s="39"/>
      <c r="HK286" s="39"/>
      <c r="HL286" s="39"/>
      <c r="HM286" s="39"/>
      <c r="HN286" s="39"/>
      <c r="HO286" s="39"/>
      <c r="HP286" s="39"/>
      <c r="HQ286" s="39"/>
      <c r="HR286" s="39"/>
      <c r="HS286" s="39"/>
      <c r="HT286" s="39"/>
      <c r="HU286" s="39"/>
      <c r="HV286" s="39"/>
      <c r="HW286" s="39"/>
      <c r="HX286" s="39"/>
      <c r="HY286" s="39"/>
      <c r="HZ286" s="39"/>
      <c r="IA286" s="39"/>
      <c r="IB286" s="39"/>
      <c r="IC286" s="39"/>
      <c r="ID286" s="39"/>
      <c r="IE286" s="39"/>
      <c r="IF286" s="39"/>
      <c r="IG286" s="39"/>
      <c r="IH286" s="39"/>
      <c r="II286" s="39"/>
      <c r="IJ286" s="39"/>
      <c r="IK286" s="39"/>
      <c r="IL286" s="39"/>
      <c r="IM286" s="39"/>
      <c r="IN286" s="39"/>
      <c r="IO286" s="39"/>
      <c r="IP286" s="39"/>
      <c r="IQ286" s="39"/>
      <c r="IR286" s="39"/>
      <c r="IS286" s="39"/>
      <c r="IT286" s="39"/>
      <c r="IU286" s="39"/>
      <c r="IV286" s="39"/>
      <c r="IW286" s="39"/>
      <c r="IX286" s="39"/>
      <c r="IY286" s="39"/>
      <c r="IZ286" s="39"/>
      <c r="JA286" s="39"/>
      <c r="JB286" s="39"/>
      <c r="JC286" s="39"/>
      <c r="JD286" s="39"/>
      <c r="JE286" s="39"/>
      <c r="JF286" s="39"/>
      <c r="JG286" s="39"/>
      <c r="JH286" s="39"/>
      <c r="JI286" s="39"/>
      <c r="JJ286" s="39"/>
      <c r="JK286" s="39"/>
      <c r="JL286" s="39"/>
      <c r="JM286" s="39"/>
      <c r="JN286" s="39"/>
      <c r="JO286" s="39"/>
      <c r="JP286" s="39"/>
      <c r="JQ286" s="39"/>
      <c r="JR286" s="39"/>
      <c r="JS286" s="39"/>
      <c r="JT286" s="39"/>
      <c r="JU286" s="39"/>
      <c r="JV286" s="39"/>
      <c r="JW286" s="39"/>
      <c r="JX286" s="39"/>
      <c r="JY286" s="39"/>
      <c r="JZ286" s="39"/>
      <c r="KA286" s="39"/>
      <c r="KB286" s="39"/>
      <c r="KC286" s="39"/>
      <c r="KD286" s="39"/>
      <c r="KE286" s="39"/>
      <c r="KF286" s="39"/>
      <c r="KG286" s="39"/>
      <c r="KH286" s="39"/>
      <c r="KI286" s="39"/>
      <c r="KJ286" s="39"/>
      <c r="KK286" s="39"/>
      <c r="KL286" s="39"/>
      <c r="KM286" s="39"/>
      <c r="KN286" s="39"/>
      <c r="KO286" s="39"/>
      <c r="KP286" s="39"/>
      <c r="KQ286" s="39"/>
      <c r="KR286" s="39"/>
      <c r="KS286" s="39"/>
      <c r="KT286" s="39"/>
      <c r="KU286" s="39"/>
    </row>
    <row r="287" spans="1:307" s="15" customFormat="1" x14ac:dyDescent="0.25">
      <c r="A287" s="74">
        <v>281</v>
      </c>
      <c r="B287" s="27" t="s">
        <v>360</v>
      </c>
      <c r="C287" s="122" t="s">
        <v>935</v>
      </c>
      <c r="D287" s="27" t="s">
        <v>357</v>
      </c>
      <c r="E287" s="27" t="s">
        <v>142</v>
      </c>
      <c r="F287" s="28" t="s">
        <v>942</v>
      </c>
      <c r="G287" s="29">
        <v>155000</v>
      </c>
      <c r="H287" s="29">
        <v>24613.88</v>
      </c>
      <c r="I287" s="31">
        <v>25</v>
      </c>
      <c r="J287" s="90">
        <v>4448.5</v>
      </c>
      <c r="K287" s="92">
        <f t="shared" si="38"/>
        <v>11004.999999999998</v>
      </c>
      <c r="L287" s="46">
        <f t="shared" si="39"/>
        <v>1705.0000000000002</v>
      </c>
      <c r="M287" s="45">
        <v>4712</v>
      </c>
      <c r="N287" s="31">
        <f t="shared" si="40"/>
        <v>10989.5</v>
      </c>
      <c r="O287" s="31"/>
      <c r="P287" s="31">
        <f t="shared" si="41"/>
        <v>9160.5</v>
      </c>
      <c r="Q287" s="31">
        <f t="shared" si="42"/>
        <v>33799.380000000005</v>
      </c>
      <c r="R287" s="31">
        <f t="shared" si="44"/>
        <v>23699.5</v>
      </c>
      <c r="S287" s="31">
        <f t="shared" si="43"/>
        <v>121200.62</v>
      </c>
      <c r="T287" s="47" t="s">
        <v>45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39"/>
      <c r="FK287" s="39"/>
      <c r="FL287" s="39"/>
      <c r="FM287" s="39"/>
      <c r="FN287" s="39"/>
      <c r="FO287" s="39"/>
      <c r="FP287" s="39"/>
      <c r="FQ287" s="39"/>
      <c r="FR287" s="39"/>
      <c r="FS287" s="39"/>
      <c r="FT287" s="39"/>
      <c r="FU287" s="39"/>
      <c r="FV287" s="39"/>
      <c r="FW287" s="39"/>
      <c r="FX287" s="39"/>
      <c r="FY287" s="39"/>
      <c r="FZ287" s="39"/>
      <c r="GA287" s="39"/>
      <c r="GB287" s="39"/>
      <c r="GC287" s="39"/>
      <c r="GD287" s="39"/>
      <c r="GE287" s="39"/>
      <c r="GF287" s="39"/>
      <c r="GG287" s="39"/>
      <c r="GH287" s="39"/>
      <c r="GI287" s="39"/>
      <c r="GJ287" s="39"/>
      <c r="GK287" s="39"/>
      <c r="GL287" s="39"/>
      <c r="GM287" s="39"/>
      <c r="GN287" s="39"/>
      <c r="GO287" s="39"/>
      <c r="GP287" s="39"/>
      <c r="GQ287" s="39"/>
      <c r="GR287" s="39"/>
      <c r="GS287" s="39"/>
      <c r="GT287" s="39"/>
      <c r="GU287" s="39"/>
      <c r="GV287" s="39"/>
      <c r="GW287" s="39"/>
      <c r="GX287" s="39"/>
      <c r="GY287" s="39"/>
      <c r="GZ287" s="39"/>
      <c r="HA287" s="39"/>
      <c r="HB287" s="39"/>
      <c r="HC287" s="39"/>
      <c r="HD287" s="39"/>
      <c r="HE287" s="39"/>
      <c r="HF287" s="39"/>
      <c r="HG287" s="39"/>
      <c r="HH287" s="39"/>
      <c r="HI287" s="39"/>
      <c r="HJ287" s="39"/>
      <c r="HK287" s="39"/>
      <c r="HL287" s="39"/>
      <c r="HM287" s="39"/>
      <c r="HN287" s="39"/>
      <c r="HO287" s="39"/>
      <c r="HP287" s="39"/>
      <c r="HQ287" s="39"/>
      <c r="HR287" s="39"/>
      <c r="HS287" s="39"/>
      <c r="HT287" s="39"/>
      <c r="HU287" s="39"/>
      <c r="HV287" s="39"/>
      <c r="HW287" s="39"/>
      <c r="HX287" s="39"/>
      <c r="HY287" s="39"/>
      <c r="HZ287" s="39"/>
      <c r="IA287" s="39"/>
      <c r="IB287" s="39"/>
      <c r="IC287" s="39"/>
      <c r="ID287" s="39"/>
      <c r="IE287" s="39"/>
      <c r="IF287" s="39"/>
      <c r="IG287" s="39"/>
      <c r="IH287" s="39"/>
      <c r="II287" s="39"/>
      <c r="IJ287" s="39"/>
      <c r="IK287" s="39"/>
      <c r="IL287" s="39"/>
      <c r="IM287" s="39"/>
      <c r="IN287" s="39"/>
      <c r="IO287" s="39"/>
      <c r="IP287" s="39"/>
      <c r="IQ287" s="39"/>
      <c r="IR287" s="39"/>
      <c r="IS287" s="39"/>
      <c r="IT287" s="39"/>
      <c r="IU287" s="39"/>
      <c r="IV287" s="39"/>
      <c r="IW287" s="39"/>
      <c r="IX287" s="39"/>
      <c r="IY287" s="39"/>
      <c r="IZ287" s="39"/>
      <c r="JA287" s="39"/>
      <c r="JB287" s="39"/>
      <c r="JC287" s="39"/>
      <c r="JD287" s="39"/>
      <c r="JE287" s="39"/>
      <c r="JF287" s="39"/>
      <c r="JG287" s="39"/>
      <c r="JH287" s="39"/>
      <c r="JI287" s="39"/>
      <c r="JJ287" s="39"/>
      <c r="JK287" s="39"/>
      <c r="JL287" s="39"/>
      <c r="JM287" s="39"/>
      <c r="JN287" s="39"/>
      <c r="JO287" s="39"/>
      <c r="JP287" s="39"/>
      <c r="JQ287" s="39"/>
      <c r="JR287" s="39"/>
      <c r="JS287" s="39"/>
      <c r="JT287" s="39"/>
      <c r="JU287" s="39"/>
      <c r="JV287" s="39"/>
      <c r="JW287" s="39"/>
      <c r="JX287" s="39"/>
      <c r="JY287" s="39"/>
      <c r="JZ287" s="39"/>
      <c r="KA287" s="39"/>
      <c r="KB287" s="39"/>
      <c r="KC287" s="39"/>
      <c r="KD287" s="39"/>
      <c r="KE287" s="39"/>
      <c r="KF287" s="39"/>
      <c r="KG287" s="39"/>
      <c r="KH287" s="39"/>
      <c r="KI287" s="39"/>
      <c r="KJ287" s="39"/>
      <c r="KK287" s="39"/>
      <c r="KL287" s="39"/>
      <c r="KM287" s="39"/>
      <c r="KN287" s="39"/>
      <c r="KO287" s="39"/>
      <c r="KP287" s="39"/>
      <c r="KQ287" s="39"/>
      <c r="KR287" s="39"/>
      <c r="KS287" s="39"/>
      <c r="KT287" s="39"/>
      <c r="KU287" s="39"/>
    </row>
    <row r="288" spans="1:307" s="15" customFormat="1" x14ac:dyDescent="0.25">
      <c r="A288" s="74">
        <v>282</v>
      </c>
      <c r="B288" s="27" t="s">
        <v>361</v>
      </c>
      <c r="C288" s="122" t="s">
        <v>935</v>
      </c>
      <c r="D288" s="27" t="s">
        <v>357</v>
      </c>
      <c r="E288" s="27" t="s">
        <v>158</v>
      </c>
      <c r="F288" s="28" t="s">
        <v>942</v>
      </c>
      <c r="G288" s="29">
        <v>35000</v>
      </c>
      <c r="H288" s="30">
        <v>0</v>
      </c>
      <c r="I288" s="31">
        <v>25</v>
      </c>
      <c r="J288" s="90">
        <v>1004.5</v>
      </c>
      <c r="K288" s="92">
        <f t="shared" si="38"/>
        <v>2485</v>
      </c>
      <c r="L288" s="46">
        <f t="shared" si="39"/>
        <v>385.00000000000006</v>
      </c>
      <c r="M288" s="45">
        <v>1064</v>
      </c>
      <c r="N288" s="31">
        <f t="shared" si="40"/>
        <v>2481.5</v>
      </c>
      <c r="O288" s="31"/>
      <c r="P288" s="31">
        <f t="shared" si="41"/>
        <v>2068.5</v>
      </c>
      <c r="Q288" s="31">
        <f t="shared" si="42"/>
        <v>2093.5</v>
      </c>
      <c r="R288" s="31">
        <f t="shared" si="44"/>
        <v>5351.5</v>
      </c>
      <c r="S288" s="31">
        <f t="shared" si="43"/>
        <v>32906.5</v>
      </c>
      <c r="T288" s="47" t="s">
        <v>45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9"/>
      <c r="FB288" s="39"/>
      <c r="FC288" s="39"/>
      <c r="FD288" s="39"/>
      <c r="FE288" s="39"/>
      <c r="FF288" s="39"/>
      <c r="FG288" s="39"/>
      <c r="FH288" s="39"/>
      <c r="FI288" s="39"/>
      <c r="FJ288" s="39"/>
      <c r="FK288" s="39"/>
      <c r="FL288" s="39"/>
      <c r="FM288" s="39"/>
      <c r="FN288" s="39"/>
      <c r="FO288" s="39"/>
      <c r="FP288" s="39"/>
      <c r="FQ288" s="39"/>
      <c r="FR288" s="39"/>
      <c r="FS288" s="39"/>
      <c r="FT288" s="39"/>
      <c r="FU288" s="39"/>
      <c r="FV288" s="39"/>
      <c r="FW288" s="39"/>
      <c r="FX288" s="39"/>
      <c r="FY288" s="39"/>
      <c r="FZ288" s="39"/>
      <c r="GA288" s="39"/>
      <c r="GB288" s="39"/>
      <c r="GC288" s="39"/>
      <c r="GD288" s="39"/>
      <c r="GE288" s="39"/>
      <c r="GF288" s="39"/>
      <c r="GG288" s="39"/>
      <c r="GH288" s="39"/>
      <c r="GI288" s="39"/>
      <c r="GJ288" s="39"/>
      <c r="GK288" s="39"/>
      <c r="GL288" s="39"/>
      <c r="GM288" s="39"/>
      <c r="GN288" s="39"/>
      <c r="GO288" s="39"/>
      <c r="GP288" s="39"/>
      <c r="GQ288" s="39"/>
      <c r="GR288" s="39"/>
      <c r="GS288" s="39"/>
      <c r="GT288" s="39"/>
      <c r="GU288" s="39"/>
      <c r="GV288" s="39"/>
      <c r="GW288" s="39"/>
      <c r="GX288" s="39"/>
      <c r="GY288" s="39"/>
      <c r="GZ288" s="39"/>
      <c r="HA288" s="39"/>
      <c r="HB288" s="39"/>
      <c r="HC288" s="39"/>
      <c r="HD288" s="39"/>
      <c r="HE288" s="39"/>
      <c r="HF288" s="39"/>
      <c r="HG288" s="39"/>
      <c r="HH288" s="39"/>
      <c r="HI288" s="39"/>
      <c r="HJ288" s="39"/>
      <c r="HK288" s="39"/>
      <c r="HL288" s="39"/>
      <c r="HM288" s="39"/>
      <c r="HN288" s="39"/>
      <c r="HO288" s="39"/>
      <c r="HP288" s="39"/>
      <c r="HQ288" s="39"/>
      <c r="HR288" s="39"/>
      <c r="HS288" s="39"/>
      <c r="HT288" s="39"/>
      <c r="HU288" s="39"/>
      <c r="HV288" s="39"/>
      <c r="HW288" s="39"/>
      <c r="HX288" s="39"/>
      <c r="HY288" s="39"/>
      <c r="HZ288" s="39"/>
      <c r="IA288" s="39"/>
      <c r="IB288" s="39"/>
      <c r="IC288" s="39"/>
      <c r="ID288" s="39"/>
      <c r="IE288" s="39"/>
      <c r="IF288" s="39"/>
      <c r="IG288" s="39"/>
      <c r="IH288" s="39"/>
      <c r="II288" s="39"/>
      <c r="IJ288" s="39"/>
      <c r="IK288" s="39"/>
      <c r="IL288" s="39"/>
      <c r="IM288" s="39"/>
      <c r="IN288" s="39"/>
      <c r="IO288" s="39"/>
      <c r="IP288" s="39"/>
      <c r="IQ288" s="39"/>
      <c r="IR288" s="39"/>
      <c r="IS288" s="39"/>
      <c r="IT288" s="39"/>
      <c r="IU288" s="39"/>
      <c r="IV288" s="39"/>
      <c r="IW288" s="39"/>
      <c r="IX288" s="39"/>
      <c r="IY288" s="39"/>
      <c r="IZ288" s="39"/>
      <c r="JA288" s="39"/>
      <c r="JB288" s="39"/>
      <c r="JC288" s="39"/>
      <c r="JD288" s="39"/>
      <c r="JE288" s="39"/>
      <c r="JF288" s="39"/>
      <c r="JG288" s="39"/>
      <c r="JH288" s="39"/>
      <c r="JI288" s="39"/>
      <c r="JJ288" s="39"/>
      <c r="JK288" s="39"/>
      <c r="JL288" s="39"/>
      <c r="JM288" s="39"/>
      <c r="JN288" s="39"/>
      <c r="JO288" s="39"/>
      <c r="JP288" s="39"/>
      <c r="JQ288" s="39"/>
      <c r="JR288" s="39"/>
      <c r="JS288" s="39"/>
      <c r="JT288" s="39"/>
      <c r="JU288" s="39"/>
      <c r="JV288" s="39"/>
      <c r="JW288" s="39"/>
      <c r="JX288" s="39"/>
      <c r="JY288" s="39"/>
      <c r="JZ288" s="39"/>
      <c r="KA288" s="39"/>
      <c r="KB288" s="39"/>
      <c r="KC288" s="39"/>
      <c r="KD288" s="39"/>
      <c r="KE288" s="39"/>
      <c r="KF288" s="39"/>
      <c r="KG288" s="39"/>
      <c r="KH288" s="39"/>
      <c r="KI288" s="39"/>
      <c r="KJ288" s="39"/>
      <c r="KK288" s="39"/>
      <c r="KL288" s="39"/>
      <c r="KM288" s="39"/>
      <c r="KN288" s="39"/>
      <c r="KO288" s="39"/>
      <c r="KP288" s="39"/>
      <c r="KQ288" s="39"/>
      <c r="KR288" s="39"/>
      <c r="KS288" s="39"/>
      <c r="KT288" s="39"/>
      <c r="KU288" s="39"/>
    </row>
    <row r="289" spans="1:307" s="15" customFormat="1" x14ac:dyDescent="0.25">
      <c r="A289" s="74">
        <v>283</v>
      </c>
      <c r="B289" s="27" t="s">
        <v>359</v>
      </c>
      <c r="C289" s="122" t="s">
        <v>934</v>
      </c>
      <c r="D289" s="27" t="s">
        <v>357</v>
      </c>
      <c r="E289" s="27" t="s">
        <v>37</v>
      </c>
      <c r="F289" s="28" t="s">
        <v>943</v>
      </c>
      <c r="G289" s="29">
        <v>29400</v>
      </c>
      <c r="H289" s="30">
        <v>0</v>
      </c>
      <c r="I289" s="31">
        <v>25</v>
      </c>
      <c r="J289" s="90">
        <v>843.78</v>
      </c>
      <c r="K289" s="92">
        <f t="shared" si="38"/>
        <v>2087.3999999999996</v>
      </c>
      <c r="L289" s="46">
        <f t="shared" si="39"/>
        <v>323.40000000000003</v>
      </c>
      <c r="M289" s="45">
        <v>893.76</v>
      </c>
      <c r="N289" s="31">
        <f t="shared" si="40"/>
        <v>2084.46</v>
      </c>
      <c r="O289" s="31"/>
      <c r="P289" s="31">
        <f t="shared" si="41"/>
        <v>1737.54</v>
      </c>
      <c r="Q289" s="31">
        <f t="shared" si="42"/>
        <v>1762.54</v>
      </c>
      <c r="R289" s="31">
        <f t="shared" si="44"/>
        <v>4495.26</v>
      </c>
      <c r="S289" s="31">
        <f t="shared" si="43"/>
        <v>27637.46</v>
      </c>
      <c r="T289" s="47" t="s">
        <v>45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  <c r="FC289" s="39"/>
      <c r="FD289" s="39"/>
      <c r="FE289" s="39"/>
      <c r="FF289" s="39"/>
      <c r="FG289" s="39"/>
      <c r="FH289" s="39"/>
      <c r="FI289" s="39"/>
      <c r="FJ289" s="39"/>
      <c r="FK289" s="39"/>
      <c r="FL289" s="39"/>
      <c r="FM289" s="39"/>
      <c r="FN289" s="39"/>
      <c r="FO289" s="39"/>
      <c r="FP289" s="39"/>
      <c r="FQ289" s="39"/>
      <c r="FR289" s="39"/>
      <c r="FS289" s="39"/>
      <c r="FT289" s="39"/>
      <c r="FU289" s="39"/>
      <c r="FV289" s="39"/>
      <c r="FW289" s="39"/>
      <c r="FX289" s="39"/>
      <c r="FY289" s="39"/>
      <c r="FZ289" s="39"/>
      <c r="GA289" s="39"/>
      <c r="GB289" s="39"/>
      <c r="GC289" s="39"/>
      <c r="GD289" s="39"/>
      <c r="GE289" s="39"/>
      <c r="GF289" s="39"/>
      <c r="GG289" s="39"/>
      <c r="GH289" s="39"/>
      <c r="GI289" s="39"/>
      <c r="GJ289" s="39"/>
      <c r="GK289" s="39"/>
      <c r="GL289" s="39"/>
      <c r="GM289" s="39"/>
      <c r="GN289" s="39"/>
      <c r="GO289" s="39"/>
      <c r="GP289" s="39"/>
      <c r="GQ289" s="39"/>
      <c r="GR289" s="39"/>
      <c r="GS289" s="39"/>
      <c r="GT289" s="39"/>
      <c r="GU289" s="39"/>
      <c r="GV289" s="39"/>
      <c r="GW289" s="39"/>
      <c r="GX289" s="39"/>
      <c r="GY289" s="39"/>
      <c r="GZ289" s="39"/>
      <c r="HA289" s="39"/>
      <c r="HB289" s="39"/>
      <c r="HC289" s="39"/>
      <c r="HD289" s="39"/>
      <c r="HE289" s="39"/>
      <c r="HF289" s="39"/>
      <c r="HG289" s="39"/>
      <c r="HH289" s="39"/>
      <c r="HI289" s="39"/>
      <c r="HJ289" s="39"/>
      <c r="HK289" s="39"/>
      <c r="HL289" s="39"/>
      <c r="HM289" s="39"/>
      <c r="HN289" s="39"/>
      <c r="HO289" s="39"/>
      <c r="HP289" s="39"/>
      <c r="HQ289" s="39"/>
      <c r="HR289" s="39"/>
      <c r="HS289" s="39"/>
      <c r="HT289" s="39"/>
      <c r="HU289" s="39"/>
      <c r="HV289" s="39"/>
      <c r="HW289" s="39"/>
      <c r="HX289" s="39"/>
      <c r="HY289" s="39"/>
      <c r="HZ289" s="39"/>
      <c r="IA289" s="39"/>
      <c r="IB289" s="39"/>
      <c r="IC289" s="39"/>
      <c r="ID289" s="39"/>
      <c r="IE289" s="39"/>
      <c r="IF289" s="39"/>
      <c r="IG289" s="39"/>
      <c r="IH289" s="39"/>
      <c r="II289" s="39"/>
      <c r="IJ289" s="39"/>
      <c r="IK289" s="39"/>
      <c r="IL289" s="39"/>
      <c r="IM289" s="39"/>
      <c r="IN289" s="39"/>
      <c r="IO289" s="39"/>
      <c r="IP289" s="39"/>
      <c r="IQ289" s="39"/>
      <c r="IR289" s="39"/>
      <c r="IS289" s="39"/>
      <c r="IT289" s="39"/>
      <c r="IU289" s="39"/>
      <c r="IV289" s="39"/>
      <c r="IW289" s="39"/>
      <c r="IX289" s="39"/>
      <c r="IY289" s="39"/>
      <c r="IZ289" s="39"/>
      <c r="JA289" s="39"/>
      <c r="JB289" s="39"/>
      <c r="JC289" s="39"/>
      <c r="JD289" s="39"/>
      <c r="JE289" s="39"/>
      <c r="JF289" s="39"/>
      <c r="JG289" s="39"/>
      <c r="JH289" s="39"/>
      <c r="JI289" s="39"/>
      <c r="JJ289" s="39"/>
      <c r="JK289" s="39"/>
      <c r="JL289" s="39"/>
      <c r="JM289" s="39"/>
      <c r="JN289" s="39"/>
      <c r="JO289" s="39"/>
      <c r="JP289" s="39"/>
      <c r="JQ289" s="39"/>
      <c r="JR289" s="39"/>
      <c r="JS289" s="39"/>
      <c r="JT289" s="39"/>
      <c r="JU289" s="39"/>
      <c r="JV289" s="39"/>
      <c r="JW289" s="39"/>
      <c r="JX289" s="39"/>
      <c r="JY289" s="39"/>
      <c r="JZ289" s="39"/>
      <c r="KA289" s="39"/>
      <c r="KB289" s="39"/>
      <c r="KC289" s="39"/>
      <c r="KD289" s="39"/>
      <c r="KE289" s="39"/>
      <c r="KF289" s="39"/>
      <c r="KG289" s="39"/>
      <c r="KH289" s="39"/>
      <c r="KI289" s="39"/>
      <c r="KJ289" s="39"/>
      <c r="KK289" s="39"/>
      <c r="KL289" s="39"/>
      <c r="KM289" s="39"/>
      <c r="KN289" s="39"/>
      <c r="KO289" s="39"/>
      <c r="KP289" s="39"/>
      <c r="KQ289" s="39"/>
      <c r="KR289" s="39"/>
      <c r="KS289" s="39"/>
      <c r="KT289" s="39"/>
      <c r="KU289" s="39"/>
    </row>
    <row r="290" spans="1:307" s="15" customFormat="1" x14ac:dyDescent="0.25">
      <c r="A290" s="74">
        <v>284</v>
      </c>
      <c r="B290" s="27" t="s">
        <v>388</v>
      </c>
      <c r="C290" s="122" t="s">
        <v>935</v>
      </c>
      <c r="D290" s="27" t="s">
        <v>1</v>
      </c>
      <c r="E290" s="27" t="s">
        <v>247</v>
      </c>
      <c r="F290" s="28" t="s">
        <v>942</v>
      </c>
      <c r="G290" s="41">
        <v>46000</v>
      </c>
      <c r="H290" s="41">
        <v>1289.46</v>
      </c>
      <c r="I290" s="31">
        <v>25</v>
      </c>
      <c r="J290" s="96">
        <v>1320.2</v>
      </c>
      <c r="K290" s="97">
        <f t="shared" si="38"/>
        <v>3265.9999999999995</v>
      </c>
      <c r="L290" s="46">
        <f t="shared" si="39"/>
        <v>506.00000000000006</v>
      </c>
      <c r="M290" s="76">
        <v>1398.4</v>
      </c>
      <c r="N290" s="43">
        <f t="shared" si="40"/>
        <v>3261.4</v>
      </c>
      <c r="O290" s="43"/>
      <c r="P290" s="43">
        <f t="shared" si="41"/>
        <v>2718.6000000000004</v>
      </c>
      <c r="Q290" s="31">
        <f t="shared" si="42"/>
        <v>4033.06</v>
      </c>
      <c r="R290" s="43">
        <f t="shared" si="44"/>
        <v>7033.4</v>
      </c>
      <c r="S290" s="43">
        <f t="shared" si="43"/>
        <v>41966.94</v>
      </c>
      <c r="T290" s="47" t="s">
        <v>45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  <c r="EQ290" s="39"/>
      <c r="ER290" s="39"/>
      <c r="ES290" s="39"/>
      <c r="ET290" s="39"/>
      <c r="EU290" s="39"/>
      <c r="EV290" s="39"/>
      <c r="EW290" s="39"/>
      <c r="EX290" s="39"/>
      <c r="EY290" s="39"/>
      <c r="EZ290" s="39"/>
      <c r="FA290" s="39"/>
      <c r="FB290" s="39"/>
      <c r="FC290" s="39"/>
      <c r="FD290" s="39"/>
      <c r="FE290" s="39"/>
      <c r="FF290" s="39"/>
      <c r="FG290" s="39"/>
      <c r="FH290" s="39"/>
      <c r="FI290" s="39"/>
      <c r="FJ290" s="39"/>
      <c r="FK290" s="39"/>
      <c r="FL290" s="39"/>
      <c r="FM290" s="39"/>
      <c r="FN290" s="39"/>
      <c r="FO290" s="39"/>
      <c r="FP290" s="39"/>
      <c r="FQ290" s="39"/>
      <c r="FR290" s="39"/>
      <c r="FS290" s="39"/>
      <c r="FT290" s="39"/>
      <c r="FU290" s="39"/>
      <c r="FV290" s="39"/>
      <c r="FW290" s="39"/>
      <c r="FX290" s="39"/>
      <c r="FY290" s="39"/>
      <c r="FZ290" s="39"/>
      <c r="GA290" s="39"/>
      <c r="GB290" s="39"/>
      <c r="GC290" s="39"/>
      <c r="GD290" s="39"/>
      <c r="GE290" s="39"/>
      <c r="GF290" s="39"/>
      <c r="GG290" s="39"/>
      <c r="GH290" s="39"/>
      <c r="GI290" s="39"/>
      <c r="GJ290" s="39"/>
      <c r="GK290" s="39"/>
      <c r="GL290" s="39"/>
      <c r="GM290" s="39"/>
      <c r="GN290" s="39"/>
      <c r="GO290" s="39"/>
      <c r="GP290" s="39"/>
      <c r="GQ290" s="39"/>
      <c r="GR290" s="39"/>
      <c r="GS290" s="39"/>
      <c r="GT290" s="39"/>
      <c r="GU290" s="39"/>
      <c r="GV290" s="39"/>
      <c r="GW290" s="39"/>
      <c r="GX290" s="39"/>
      <c r="GY290" s="39"/>
      <c r="GZ290" s="39"/>
      <c r="HA290" s="39"/>
      <c r="HB290" s="39"/>
      <c r="HC290" s="39"/>
      <c r="HD290" s="39"/>
      <c r="HE290" s="39"/>
      <c r="HF290" s="39"/>
      <c r="HG290" s="39"/>
      <c r="HH290" s="39"/>
      <c r="HI290" s="39"/>
      <c r="HJ290" s="39"/>
      <c r="HK290" s="39"/>
      <c r="HL290" s="39"/>
      <c r="HM290" s="39"/>
      <c r="HN290" s="39"/>
      <c r="HO290" s="39"/>
      <c r="HP290" s="39"/>
      <c r="HQ290" s="39"/>
      <c r="HR290" s="39"/>
      <c r="HS290" s="39"/>
      <c r="HT290" s="39"/>
      <c r="HU290" s="39"/>
      <c r="HV290" s="39"/>
      <c r="HW290" s="39"/>
      <c r="HX290" s="39"/>
      <c r="HY290" s="39"/>
      <c r="HZ290" s="39"/>
      <c r="IA290" s="39"/>
      <c r="IB290" s="39"/>
      <c r="IC290" s="39"/>
      <c r="ID290" s="39"/>
      <c r="IE290" s="39"/>
      <c r="IF290" s="39"/>
      <c r="IG290" s="39"/>
      <c r="IH290" s="39"/>
      <c r="II290" s="39"/>
      <c r="IJ290" s="39"/>
      <c r="IK290" s="39"/>
      <c r="IL290" s="39"/>
      <c r="IM290" s="39"/>
      <c r="IN290" s="39"/>
      <c r="IO290" s="39"/>
      <c r="IP290" s="39"/>
      <c r="IQ290" s="39"/>
      <c r="IR290" s="39"/>
      <c r="IS290" s="39"/>
      <c r="IT290" s="39"/>
      <c r="IU290" s="39"/>
      <c r="IV290" s="39"/>
      <c r="IW290" s="39"/>
      <c r="IX290" s="39"/>
      <c r="IY290" s="39"/>
      <c r="IZ290" s="39"/>
      <c r="JA290" s="39"/>
      <c r="JB290" s="39"/>
      <c r="JC290" s="39"/>
      <c r="JD290" s="39"/>
      <c r="JE290" s="39"/>
      <c r="JF290" s="39"/>
      <c r="JG290" s="39"/>
      <c r="JH290" s="39"/>
      <c r="JI290" s="39"/>
      <c r="JJ290" s="39"/>
      <c r="JK290" s="39"/>
      <c r="JL290" s="39"/>
      <c r="JM290" s="39"/>
      <c r="JN290" s="39"/>
      <c r="JO290" s="39"/>
      <c r="JP290" s="39"/>
      <c r="JQ290" s="39"/>
      <c r="JR290" s="39"/>
      <c r="JS290" s="39"/>
      <c r="JT290" s="39"/>
      <c r="JU290" s="39"/>
      <c r="JV290" s="39"/>
      <c r="JW290" s="39"/>
      <c r="JX290" s="39"/>
      <c r="JY290" s="39"/>
      <c r="JZ290" s="39"/>
      <c r="KA290" s="39"/>
      <c r="KB290" s="39"/>
      <c r="KC290" s="39"/>
      <c r="KD290" s="39"/>
      <c r="KE290" s="39"/>
      <c r="KF290" s="39"/>
      <c r="KG290" s="39"/>
      <c r="KH290" s="39"/>
      <c r="KI290" s="39"/>
      <c r="KJ290" s="39"/>
      <c r="KK290" s="39"/>
      <c r="KL290" s="39"/>
      <c r="KM290" s="39"/>
      <c r="KN290" s="39"/>
      <c r="KO290" s="39"/>
      <c r="KP290" s="39"/>
      <c r="KQ290" s="39"/>
      <c r="KR290" s="39"/>
      <c r="KS290" s="39"/>
      <c r="KT290" s="39"/>
      <c r="KU290" s="39"/>
    </row>
    <row r="291" spans="1:307" s="15" customFormat="1" x14ac:dyDescent="0.25">
      <c r="A291" s="74">
        <v>285</v>
      </c>
      <c r="B291" s="27" t="s">
        <v>384</v>
      </c>
      <c r="C291" s="122" t="s">
        <v>935</v>
      </c>
      <c r="D291" s="27" t="s">
        <v>1</v>
      </c>
      <c r="E291" s="27" t="s">
        <v>405</v>
      </c>
      <c r="F291" s="28" t="s">
        <v>942</v>
      </c>
      <c r="G291" s="41">
        <v>46000</v>
      </c>
      <c r="H291" s="96">
        <v>1289.46</v>
      </c>
      <c r="I291" s="31">
        <v>25</v>
      </c>
      <c r="J291" s="96">
        <v>1320.2</v>
      </c>
      <c r="K291" s="97">
        <f t="shared" si="38"/>
        <v>3265.9999999999995</v>
      </c>
      <c r="L291" s="46">
        <f t="shared" si="39"/>
        <v>506.00000000000006</v>
      </c>
      <c r="M291" s="76">
        <v>1398.4</v>
      </c>
      <c r="N291" s="43">
        <f t="shared" si="40"/>
        <v>3261.4</v>
      </c>
      <c r="O291" s="43"/>
      <c r="P291" s="43">
        <f t="shared" si="41"/>
        <v>2718.6000000000004</v>
      </c>
      <c r="Q291" s="31">
        <f t="shared" si="42"/>
        <v>4033.06</v>
      </c>
      <c r="R291" s="43">
        <f t="shared" si="44"/>
        <v>7033.4</v>
      </c>
      <c r="S291" s="43">
        <f t="shared" si="43"/>
        <v>41966.94</v>
      </c>
      <c r="T291" s="47" t="s">
        <v>45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  <c r="FK291" s="39"/>
      <c r="FL291" s="39"/>
      <c r="FM291" s="39"/>
      <c r="FN291" s="39"/>
      <c r="FO291" s="39"/>
      <c r="FP291" s="39"/>
      <c r="FQ291" s="39"/>
      <c r="FR291" s="39"/>
      <c r="FS291" s="39"/>
      <c r="FT291" s="39"/>
      <c r="FU291" s="39"/>
      <c r="FV291" s="39"/>
      <c r="FW291" s="39"/>
      <c r="FX291" s="39"/>
      <c r="FY291" s="39"/>
      <c r="FZ291" s="39"/>
      <c r="GA291" s="39"/>
      <c r="GB291" s="39"/>
      <c r="GC291" s="39"/>
      <c r="GD291" s="39"/>
      <c r="GE291" s="39"/>
      <c r="GF291" s="39"/>
      <c r="GG291" s="39"/>
      <c r="GH291" s="39"/>
      <c r="GI291" s="39"/>
      <c r="GJ291" s="39"/>
      <c r="GK291" s="39"/>
      <c r="GL291" s="39"/>
      <c r="GM291" s="39"/>
      <c r="GN291" s="39"/>
      <c r="GO291" s="39"/>
      <c r="GP291" s="39"/>
      <c r="GQ291" s="39"/>
      <c r="GR291" s="39"/>
      <c r="GS291" s="39"/>
      <c r="GT291" s="39"/>
      <c r="GU291" s="39"/>
      <c r="GV291" s="39"/>
      <c r="GW291" s="39"/>
      <c r="GX291" s="39"/>
      <c r="GY291" s="39"/>
      <c r="GZ291" s="39"/>
      <c r="HA291" s="39"/>
      <c r="HB291" s="39"/>
      <c r="HC291" s="39"/>
      <c r="HD291" s="39"/>
      <c r="HE291" s="39"/>
      <c r="HF291" s="39"/>
      <c r="HG291" s="39"/>
      <c r="HH291" s="39"/>
      <c r="HI291" s="39"/>
      <c r="HJ291" s="39"/>
      <c r="HK291" s="39"/>
      <c r="HL291" s="39"/>
      <c r="HM291" s="39"/>
      <c r="HN291" s="39"/>
      <c r="HO291" s="39"/>
      <c r="HP291" s="39"/>
      <c r="HQ291" s="39"/>
      <c r="HR291" s="39"/>
      <c r="HS291" s="39"/>
      <c r="HT291" s="39"/>
      <c r="HU291" s="39"/>
      <c r="HV291" s="39"/>
      <c r="HW291" s="39"/>
      <c r="HX291" s="39"/>
      <c r="HY291" s="39"/>
      <c r="HZ291" s="39"/>
      <c r="IA291" s="39"/>
      <c r="IB291" s="39"/>
      <c r="IC291" s="39"/>
      <c r="ID291" s="39"/>
      <c r="IE291" s="39"/>
      <c r="IF291" s="39"/>
      <c r="IG291" s="39"/>
      <c r="IH291" s="39"/>
      <c r="II291" s="39"/>
      <c r="IJ291" s="39"/>
      <c r="IK291" s="39"/>
      <c r="IL291" s="39"/>
      <c r="IM291" s="39"/>
      <c r="IN291" s="39"/>
      <c r="IO291" s="39"/>
      <c r="IP291" s="39"/>
      <c r="IQ291" s="39"/>
      <c r="IR291" s="39"/>
      <c r="IS291" s="39"/>
      <c r="IT291" s="39"/>
      <c r="IU291" s="39"/>
      <c r="IV291" s="39"/>
      <c r="IW291" s="39"/>
      <c r="IX291" s="39"/>
      <c r="IY291" s="39"/>
      <c r="IZ291" s="39"/>
      <c r="JA291" s="39"/>
      <c r="JB291" s="39"/>
      <c r="JC291" s="39"/>
      <c r="JD291" s="39"/>
      <c r="JE291" s="39"/>
      <c r="JF291" s="39"/>
      <c r="JG291" s="39"/>
      <c r="JH291" s="39"/>
      <c r="JI291" s="39"/>
      <c r="JJ291" s="39"/>
      <c r="JK291" s="39"/>
      <c r="JL291" s="39"/>
      <c r="JM291" s="39"/>
      <c r="JN291" s="39"/>
      <c r="JO291" s="39"/>
      <c r="JP291" s="39"/>
      <c r="JQ291" s="39"/>
      <c r="JR291" s="39"/>
      <c r="JS291" s="39"/>
      <c r="JT291" s="39"/>
      <c r="JU291" s="39"/>
      <c r="JV291" s="39"/>
      <c r="JW291" s="39"/>
      <c r="JX291" s="39"/>
      <c r="JY291" s="39"/>
      <c r="JZ291" s="39"/>
      <c r="KA291" s="39"/>
      <c r="KB291" s="39"/>
      <c r="KC291" s="39"/>
      <c r="KD291" s="39"/>
      <c r="KE291" s="39"/>
      <c r="KF291" s="39"/>
      <c r="KG291" s="39"/>
      <c r="KH291" s="39"/>
      <c r="KI291" s="39"/>
      <c r="KJ291" s="39"/>
      <c r="KK291" s="39"/>
      <c r="KL291" s="39"/>
      <c r="KM291" s="39"/>
      <c r="KN291" s="39"/>
      <c r="KO291" s="39"/>
      <c r="KP291" s="39"/>
      <c r="KQ291" s="39"/>
      <c r="KR291" s="39"/>
      <c r="KS291" s="39"/>
      <c r="KT291" s="39"/>
      <c r="KU291" s="39"/>
    </row>
    <row r="292" spans="1:307" s="15" customFormat="1" x14ac:dyDescent="0.25">
      <c r="A292" s="74">
        <v>286</v>
      </c>
      <c r="B292" s="27" t="s">
        <v>387</v>
      </c>
      <c r="C292" s="122" t="s">
        <v>934</v>
      </c>
      <c r="D292" s="27" t="s">
        <v>1</v>
      </c>
      <c r="E292" s="27" t="s">
        <v>407</v>
      </c>
      <c r="F292" s="28" t="s">
        <v>942</v>
      </c>
      <c r="G292" s="41">
        <v>32000</v>
      </c>
      <c r="H292" s="42">
        <v>0</v>
      </c>
      <c r="I292" s="31">
        <v>25</v>
      </c>
      <c r="J292" s="96">
        <v>918.4</v>
      </c>
      <c r="K292" s="97">
        <f t="shared" si="38"/>
        <v>2272</v>
      </c>
      <c r="L292" s="46">
        <f t="shared" si="39"/>
        <v>352.00000000000006</v>
      </c>
      <c r="M292" s="76">
        <v>972.8</v>
      </c>
      <c r="N292" s="43">
        <f t="shared" si="40"/>
        <v>2268.8000000000002</v>
      </c>
      <c r="O292" s="43"/>
      <c r="P292" s="43">
        <f t="shared" si="41"/>
        <v>1891.1999999999998</v>
      </c>
      <c r="Q292" s="31">
        <f t="shared" si="42"/>
        <v>1916.1999999999998</v>
      </c>
      <c r="R292" s="43">
        <f t="shared" si="44"/>
        <v>4892.8</v>
      </c>
      <c r="S292" s="43">
        <f t="shared" si="43"/>
        <v>30083.8</v>
      </c>
      <c r="T292" s="47" t="s">
        <v>45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9"/>
      <c r="FB292" s="39"/>
      <c r="FC292" s="39"/>
      <c r="FD292" s="39"/>
      <c r="FE292" s="39"/>
      <c r="FF292" s="39"/>
      <c r="FG292" s="39"/>
      <c r="FH292" s="39"/>
      <c r="FI292" s="39"/>
      <c r="FJ292" s="39"/>
      <c r="FK292" s="39"/>
      <c r="FL292" s="39"/>
      <c r="FM292" s="39"/>
      <c r="FN292" s="39"/>
      <c r="FO292" s="39"/>
      <c r="FP292" s="39"/>
      <c r="FQ292" s="39"/>
      <c r="FR292" s="39"/>
      <c r="FS292" s="39"/>
      <c r="FT292" s="39"/>
      <c r="FU292" s="39"/>
      <c r="FV292" s="39"/>
      <c r="FW292" s="39"/>
      <c r="FX292" s="39"/>
      <c r="FY292" s="39"/>
      <c r="FZ292" s="39"/>
      <c r="GA292" s="39"/>
      <c r="GB292" s="39"/>
      <c r="GC292" s="39"/>
      <c r="GD292" s="39"/>
      <c r="GE292" s="39"/>
      <c r="GF292" s="39"/>
      <c r="GG292" s="39"/>
      <c r="GH292" s="39"/>
      <c r="GI292" s="39"/>
      <c r="GJ292" s="39"/>
      <c r="GK292" s="39"/>
      <c r="GL292" s="39"/>
      <c r="GM292" s="39"/>
      <c r="GN292" s="39"/>
      <c r="GO292" s="39"/>
      <c r="GP292" s="39"/>
      <c r="GQ292" s="39"/>
      <c r="GR292" s="39"/>
      <c r="GS292" s="39"/>
      <c r="GT292" s="39"/>
      <c r="GU292" s="39"/>
      <c r="GV292" s="39"/>
      <c r="GW292" s="39"/>
      <c r="GX292" s="39"/>
      <c r="GY292" s="39"/>
      <c r="GZ292" s="39"/>
      <c r="HA292" s="39"/>
      <c r="HB292" s="39"/>
      <c r="HC292" s="39"/>
      <c r="HD292" s="39"/>
      <c r="HE292" s="39"/>
      <c r="HF292" s="39"/>
      <c r="HG292" s="39"/>
      <c r="HH292" s="39"/>
      <c r="HI292" s="39"/>
      <c r="HJ292" s="39"/>
      <c r="HK292" s="39"/>
      <c r="HL292" s="39"/>
      <c r="HM292" s="39"/>
      <c r="HN292" s="39"/>
      <c r="HO292" s="39"/>
      <c r="HP292" s="39"/>
      <c r="HQ292" s="39"/>
      <c r="HR292" s="39"/>
      <c r="HS292" s="39"/>
      <c r="HT292" s="39"/>
      <c r="HU292" s="39"/>
      <c r="HV292" s="39"/>
      <c r="HW292" s="39"/>
      <c r="HX292" s="39"/>
      <c r="HY292" s="39"/>
      <c r="HZ292" s="39"/>
      <c r="IA292" s="39"/>
      <c r="IB292" s="39"/>
      <c r="IC292" s="39"/>
      <c r="ID292" s="39"/>
      <c r="IE292" s="39"/>
      <c r="IF292" s="39"/>
      <c r="IG292" s="39"/>
      <c r="IH292" s="39"/>
      <c r="II292" s="39"/>
      <c r="IJ292" s="39"/>
      <c r="IK292" s="39"/>
      <c r="IL292" s="39"/>
      <c r="IM292" s="39"/>
      <c r="IN292" s="39"/>
      <c r="IO292" s="39"/>
      <c r="IP292" s="39"/>
      <c r="IQ292" s="39"/>
      <c r="IR292" s="39"/>
      <c r="IS292" s="39"/>
      <c r="IT292" s="39"/>
      <c r="IU292" s="39"/>
      <c r="IV292" s="39"/>
      <c r="IW292" s="39"/>
      <c r="IX292" s="39"/>
      <c r="IY292" s="39"/>
      <c r="IZ292" s="39"/>
      <c r="JA292" s="39"/>
      <c r="JB292" s="39"/>
      <c r="JC292" s="39"/>
      <c r="JD292" s="39"/>
      <c r="JE292" s="39"/>
      <c r="JF292" s="39"/>
      <c r="JG292" s="39"/>
      <c r="JH292" s="39"/>
      <c r="JI292" s="39"/>
      <c r="JJ292" s="39"/>
      <c r="JK292" s="39"/>
      <c r="JL292" s="39"/>
      <c r="JM292" s="39"/>
      <c r="JN292" s="39"/>
      <c r="JO292" s="39"/>
      <c r="JP292" s="39"/>
      <c r="JQ292" s="39"/>
      <c r="JR292" s="39"/>
      <c r="JS292" s="39"/>
      <c r="JT292" s="39"/>
      <c r="JU292" s="39"/>
      <c r="JV292" s="39"/>
      <c r="JW292" s="39"/>
      <c r="JX292" s="39"/>
      <c r="JY292" s="39"/>
      <c r="JZ292" s="39"/>
      <c r="KA292" s="39"/>
      <c r="KB292" s="39"/>
      <c r="KC292" s="39"/>
      <c r="KD292" s="39"/>
      <c r="KE292" s="39"/>
      <c r="KF292" s="39"/>
      <c r="KG292" s="39"/>
      <c r="KH292" s="39"/>
      <c r="KI292" s="39"/>
      <c r="KJ292" s="39"/>
      <c r="KK292" s="39"/>
      <c r="KL292" s="39"/>
      <c r="KM292" s="39"/>
      <c r="KN292" s="39"/>
      <c r="KO292" s="39"/>
      <c r="KP292" s="39"/>
      <c r="KQ292" s="39"/>
      <c r="KR292" s="39"/>
      <c r="KS292" s="39"/>
      <c r="KT292" s="39"/>
      <c r="KU292" s="39"/>
    </row>
    <row r="293" spans="1:307" s="15" customFormat="1" x14ac:dyDescent="0.25">
      <c r="A293" s="74">
        <v>287</v>
      </c>
      <c r="B293" s="27" t="s">
        <v>391</v>
      </c>
      <c r="C293" s="122" t="s">
        <v>935</v>
      </c>
      <c r="D293" s="27" t="s">
        <v>1</v>
      </c>
      <c r="E293" s="27" t="s">
        <v>408</v>
      </c>
      <c r="F293" s="28" t="s">
        <v>942</v>
      </c>
      <c r="G293" s="41">
        <v>32000</v>
      </c>
      <c r="H293" s="42">
        <v>0</v>
      </c>
      <c r="I293" s="31">
        <v>25</v>
      </c>
      <c r="J293" s="96">
        <v>918.4</v>
      </c>
      <c r="K293" s="97">
        <f t="shared" si="38"/>
        <v>2272</v>
      </c>
      <c r="L293" s="46">
        <f t="shared" si="39"/>
        <v>352.00000000000006</v>
      </c>
      <c r="M293" s="76">
        <v>972.8</v>
      </c>
      <c r="N293" s="43">
        <f t="shared" si="40"/>
        <v>2268.8000000000002</v>
      </c>
      <c r="O293" s="43"/>
      <c r="P293" s="43">
        <f t="shared" si="41"/>
        <v>1891.1999999999998</v>
      </c>
      <c r="Q293" s="31">
        <f t="shared" si="42"/>
        <v>1916.1999999999998</v>
      </c>
      <c r="R293" s="43">
        <f t="shared" si="44"/>
        <v>4892.8</v>
      </c>
      <c r="S293" s="43">
        <f t="shared" si="43"/>
        <v>30083.8</v>
      </c>
      <c r="T293" s="47" t="s">
        <v>45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9"/>
      <c r="FB293" s="39"/>
      <c r="FC293" s="39"/>
      <c r="FD293" s="39"/>
      <c r="FE293" s="39"/>
      <c r="FF293" s="39"/>
      <c r="FG293" s="39"/>
      <c r="FH293" s="39"/>
      <c r="FI293" s="39"/>
      <c r="FJ293" s="39"/>
      <c r="FK293" s="39"/>
      <c r="FL293" s="39"/>
      <c r="FM293" s="39"/>
      <c r="FN293" s="39"/>
      <c r="FO293" s="39"/>
      <c r="FP293" s="39"/>
      <c r="FQ293" s="39"/>
      <c r="FR293" s="39"/>
      <c r="FS293" s="39"/>
      <c r="FT293" s="39"/>
      <c r="FU293" s="39"/>
      <c r="FV293" s="39"/>
      <c r="FW293" s="39"/>
      <c r="FX293" s="39"/>
      <c r="FY293" s="39"/>
      <c r="FZ293" s="39"/>
      <c r="GA293" s="39"/>
      <c r="GB293" s="39"/>
      <c r="GC293" s="39"/>
      <c r="GD293" s="39"/>
      <c r="GE293" s="39"/>
      <c r="GF293" s="39"/>
      <c r="GG293" s="39"/>
      <c r="GH293" s="39"/>
      <c r="GI293" s="39"/>
      <c r="GJ293" s="39"/>
      <c r="GK293" s="39"/>
      <c r="GL293" s="39"/>
      <c r="GM293" s="39"/>
      <c r="GN293" s="39"/>
      <c r="GO293" s="39"/>
      <c r="GP293" s="39"/>
      <c r="GQ293" s="39"/>
      <c r="GR293" s="39"/>
      <c r="GS293" s="39"/>
      <c r="GT293" s="39"/>
      <c r="GU293" s="39"/>
      <c r="GV293" s="39"/>
      <c r="GW293" s="39"/>
      <c r="GX293" s="39"/>
      <c r="GY293" s="39"/>
      <c r="GZ293" s="39"/>
      <c r="HA293" s="39"/>
      <c r="HB293" s="39"/>
      <c r="HC293" s="39"/>
      <c r="HD293" s="39"/>
      <c r="HE293" s="39"/>
      <c r="HF293" s="39"/>
      <c r="HG293" s="39"/>
      <c r="HH293" s="39"/>
      <c r="HI293" s="39"/>
      <c r="HJ293" s="39"/>
      <c r="HK293" s="39"/>
      <c r="HL293" s="39"/>
      <c r="HM293" s="39"/>
      <c r="HN293" s="39"/>
      <c r="HO293" s="39"/>
      <c r="HP293" s="39"/>
      <c r="HQ293" s="39"/>
      <c r="HR293" s="39"/>
      <c r="HS293" s="39"/>
      <c r="HT293" s="39"/>
      <c r="HU293" s="39"/>
      <c r="HV293" s="39"/>
      <c r="HW293" s="39"/>
      <c r="HX293" s="39"/>
      <c r="HY293" s="39"/>
      <c r="HZ293" s="39"/>
      <c r="IA293" s="39"/>
      <c r="IB293" s="39"/>
      <c r="IC293" s="39"/>
      <c r="ID293" s="39"/>
      <c r="IE293" s="39"/>
      <c r="IF293" s="39"/>
      <c r="IG293" s="39"/>
      <c r="IH293" s="39"/>
      <c r="II293" s="39"/>
      <c r="IJ293" s="39"/>
      <c r="IK293" s="39"/>
      <c r="IL293" s="39"/>
      <c r="IM293" s="39"/>
      <c r="IN293" s="39"/>
      <c r="IO293" s="39"/>
      <c r="IP293" s="39"/>
      <c r="IQ293" s="39"/>
      <c r="IR293" s="39"/>
      <c r="IS293" s="39"/>
      <c r="IT293" s="39"/>
      <c r="IU293" s="39"/>
      <c r="IV293" s="39"/>
      <c r="IW293" s="39"/>
      <c r="IX293" s="39"/>
      <c r="IY293" s="39"/>
      <c r="IZ293" s="39"/>
      <c r="JA293" s="39"/>
      <c r="JB293" s="39"/>
      <c r="JC293" s="39"/>
      <c r="JD293" s="39"/>
      <c r="JE293" s="39"/>
      <c r="JF293" s="39"/>
      <c r="JG293" s="39"/>
      <c r="JH293" s="39"/>
      <c r="JI293" s="39"/>
      <c r="JJ293" s="39"/>
      <c r="JK293" s="39"/>
      <c r="JL293" s="39"/>
      <c r="JM293" s="39"/>
      <c r="JN293" s="39"/>
      <c r="JO293" s="39"/>
      <c r="JP293" s="39"/>
      <c r="JQ293" s="39"/>
      <c r="JR293" s="39"/>
      <c r="JS293" s="39"/>
      <c r="JT293" s="39"/>
      <c r="JU293" s="39"/>
      <c r="JV293" s="39"/>
      <c r="JW293" s="39"/>
      <c r="JX293" s="39"/>
      <c r="JY293" s="39"/>
      <c r="JZ293" s="39"/>
      <c r="KA293" s="39"/>
      <c r="KB293" s="39"/>
      <c r="KC293" s="39"/>
      <c r="KD293" s="39"/>
      <c r="KE293" s="39"/>
      <c r="KF293" s="39"/>
      <c r="KG293" s="39"/>
      <c r="KH293" s="39"/>
      <c r="KI293" s="39"/>
      <c r="KJ293" s="39"/>
      <c r="KK293" s="39"/>
      <c r="KL293" s="39"/>
      <c r="KM293" s="39"/>
      <c r="KN293" s="39"/>
      <c r="KO293" s="39"/>
      <c r="KP293" s="39"/>
      <c r="KQ293" s="39"/>
      <c r="KR293" s="39"/>
      <c r="KS293" s="39"/>
      <c r="KT293" s="39"/>
      <c r="KU293" s="39"/>
    </row>
    <row r="294" spans="1:307" s="15" customFormat="1" x14ac:dyDescent="0.25">
      <c r="A294" s="74">
        <v>288</v>
      </c>
      <c r="B294" s="27" t="s">
        <v>392</v>
      </c>
      <c r="C294" s="122" t="s">
        <v>935</v>
      </c>
      <c r="D294" s="27" t="s">
        <v>1</v>
      </c>
      <c r="E294" s="27" t="s">
        <v>409</v>
      </c>
      <c r="F294" s="28" t="s">
        <v>942</v>
      </c>
      <c r="G294" s="41">
        <v>32000</v>
      </c>
      <c r="H294" s="42">
        <v>0</v>
      </c>
      <c r="I294" s="31">
        <v>25</v>
      </c>
      <c r="J294" s="96">
        <v>918.4</v>
      </c>
      <c r="K294" s="97">
        <f t="shared" si="38"/>
        <v>2272</v>
      </c>
      <c r="L294" s="46">
        <f t="shared" si="39"/>
        <v>352.00000000000006</v>
      </c>
      <c r="M294" s="76">
        <v>972.8</v>
      </c>
      <c r="N294" s="43">
        <f t="shared" si="40"/>
        <v>2268.8000000000002</v>
      </c>
      <c r="O294" s="43"/>
      <c r="P294" s="43">
        <f t="shared" si="41"/>
        <v>1891.1999999999998</v>
      </c>
      <c r="Q294" s="31">
        <f t="shared" si="42"/>
        <v>1916.1999999999998</v>
      </c>
      <c r="R294" s="43">
        <f t="shared" si="44"/>
        <v>4892.8</v>
      </c>
      <c r="S294" s="43">
        <f t="shared" si="43"/>
        <v>30083.8</v>
      </c>
      <c r="T294" s="47" t="s">
        <v>45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9"/>
      <c r="FB294" s="39"/>
      <c r="FC294" s="39"/>
      <c r="FD294" s="39"/>
      <c r="FE294" s="39"/>
      <c r="FF294" s="39"/>
      <c r="FG294" s="39"/>
      <c r="FH294" s="39"/>
      <c r="FI294" s="39"/>
      <c r="FJ294" s="39"/>
      <c r="FK294" s="39"/>
      <c r="FL294" s="39"/>
      <c r="FM294" s="39"/>
      <c r="FN294" s="39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39"/>
      <c r="GC294" s="39"/>
      <c r="GD294" s="39"/>
      <c r="GE294" s="39"/>
      <c r="GF294" s="39"/>
      <c r="GG294" s="39"/>
      <c r="GH294" s="39"/>
      <c r="GI294" s="39"/>
      <c r="GJ294" s="39"/>
      <c r="GK294" s="39"/>
      <c r="GL294" s="39"/>
      <c r="GM294" s="39"/>
      <c r="GN294" s="39"/>
      <c r="GO294" s="39"/>
      <c r="GP294" s="39"/>
      <c r="GQ294" s="39"/>
      <c r="GR294" s="39"/>
      <c r="GS294" s="39"/>
      <c r="GT294" s="39"/>
      <c r="GU294" s="39"/>
      <c r="GV294" s="39"/>
      <c r="GW294" s="39"/>
      <c r="GX294" s="39"/>
      <c r="GY294" s="39"/>
      <c r="GZ294" s="39"/>
      <c r="HA294" s="39"/>
      <c r="HB294" s="39"/>
      <c r="HC294" s="39"/>
      <c r="HD294" s="39"/>
      <c r="HE294" s="39"/>
      <c r="HF294" s="39"/>
      <c r="HG294" s="39"/>
      <c r="HH294" s="39"/>
      <c r="HI294" s="39"/>
      <c r="HJ294" s="39"/>
      <c r="HK294" s="39"/>
      <c r="HL294" s="39"/>
      <c r="HM294" s="39"/>
      <c r="HN294" s="39"/>
      <c r="HO294" s="39"/>
      <c r="HP294" s="39"/>
      <c r="HQ294" s="39"/>
      <c r="HR294" s="39"/>
      <c r="HS294" s="39"/>
      <c r="HT294" s="39"/>
      <c r="HU294" s="39"/>
      <c r="HV294" s="39"/>
      <c r="HW294" s="39"/>
      <c r="HX294" s="39"/>
      <c r="HY294" s="39"/>
      <c r="HZ294" s="39"/>
      <c r="IA294" s="39"/>
      <c r="IB294" s="39"/>
      <c r="IC294" s="39"/>
      <c r="ID294" s="39"/>
      <c r="IE294" s="39"/>
      <c r="IF294" s="39"/>
      <c r="IG294" s="39"/>
      <c r="IH294" s="39"/>
      <c r="II294" s="39"/>
      <c r="IJ294" s="39"/>
      <c r="IK294" s="39"/>
      <c r="IL294" s="39"/>
      <c r="IM294" s="39"/>
      <c r="IN294" s="39"/>
      <c r="IO294" s="39"/>
      <c r="IP294" s="39"/>
      <c r="IQ294" s="39"/>
      <c r="IR294" s="39"/>
      <c r="IS294" s="39"/>
      <c r="IT294" s="39"/>
      <c r="IU294" s="39"/>
      <c r="IV294" s="39"/>
      <c r="IW294" s="39"/>
      <c r="IX294" s="39"/>
      <c r="IY294" s="39"/>
      <c r="IZ294" s="39"/>
      <c r="JA294" s="39"/>
      <c r="JB294" s="39"/>
      <c r="JC294" s="39"/>
      <c r="JD294" s="39"/>
      <c r="JE294" s="39"/>
      <c r="JF294" s="39"/>
      <c r="JG294" s="39"/>
      <c r="JH294" s="39"/>
      <c r="JI294" s="39"/>
      <c r="JJ294" s="39"/>
      <c r="JK294" s="39"/>
      <c r="JL294" s="39"/>
      <c r="JM294" s="39"/>
      <c r="JN294" s="39"/>
      <c r="JO294" s="39"/>
      <c r="JP294" s="39"/>
      <c r="JQ294" s="39"/>
      <c r="JR294" s="39"/>
      <c r="JS294" s="39"/>
      <c r="JT294" s="39"/>
      <c r="JU294" s="39"/>
      <c r="JV294" s="39"/>
      <c r="JW294" s="39"/>
      <c r="JX294" s="39"/>
      <c r="JY294" s="39"/>
      <c r="JZ294" s="39"/>
      <c r="KA294" s="39"/>
      <c r="KB294" s="39"/>
      <c r="KC294" s="39"/>
      <c r="KD294" s="39"/>
      <c r="KE294" s="39"/>
      <c r="KF294" s="39"/>
      <c r="KG294" s="39"/>
      <c r="KH294" s="39"/>
      <c r="KI294" s="39"/>
      <c r="KJ294" s="39"/>
      <c r="KK294" s="39"/>
      <c r="KL294" s="39"/>
      <c r="KM294" s="39"/>
      <c r="KN294" s="39"/>
      <c r="KO294" s="39"/>
      <c r="KP294" s="39"/>
      <c r="KQ294" s="39"/>
      <c r="KR294" s="39"/>
      <c r="KS294" s="39"/>
      <c r="KT294" s="39"/>
      <c r="KU294" s="39"/>
    </row>
    <row r="295" spans="1:307" s="15" customFormat="1" x14ac:dyDescent="0.25">
      <c r="A295" s="74">
        <v>289</v>
      </c>
      <c r="B295" s="27" t="s">
        <v>393</v>
      </c>
      <c r="C295" s="122" t="s">
        <v>935</v>
      </c>
      <c r="D295" s="27" t="s">
        <v>1</v>
      </c>
      <c r="E295" s="27" t="s">
        <v>410</v>
      </c>
      <c r="F295" s="28" t="s">
        <v>942</v>
      </c>
      <c r="G295" s="41">
        <v>35000</v>
      </c>
      <c r="H295" s="42">
        <v>0</v>
      </c>
      <c r="I295" s="31">
        <v>25</v>
      </c>
      <c r="J295" s="96">
        <v>1004.5</v>
      </c>
      <c r="K295" s="97">
        <f t="shared" si="38"/>
        <v>2485</v>
      </c>
      <c r="L295" s="46">
        <f t="shared" si="39"/>
        <v>385.00000000000006</v>
      </c>
      <c r="M295" s="76">
        <v>1064</v>
      </c>
      <c r="N295" s="43">
        <f t="shared" si="40"/>
        <v>2481.5</v>
      </c>
      <c r="O295" s="43"/>
      <c r="P295" s="43">
        <f t="shared" si="41"/>
        <v>2068.5</v>
      </c>
      <c r="Q295" s="31">
        <f t="shared" si="42"/>
        <v>2093.5</v>
      </c>
      <c r="R295" s="43">
        <f t="shared" si="44"/>
        <v>5351.5</v>
      </c>
      <c r="S295" s="43">
        <f t="shared" si="43"/>
        <v>32906.5</v>
      </c>
      <c r="T295" s="47" t="s">
        <v>45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/>
      <c r="EL295" s="39"/>
      <c r="EM295" s="39"/>
      <c r="EN295" s="39"/>
      <c r="EO295" s="39"/>
      <c r="EP295" s="39"/>
      <c r="EQ295" s="39"/>
      <c r="ER295" s="39"/>
      <c r="ES295" s="39"/>
      <c r="ET295" s="39"/>
      <c r="EU295" s="39"/>
      <c r="EV295" s="39"/>
      <c r="EW295" s="39"/>
      <c r="EX295" s="39"/>
      <c r="EY295" s="39"/>
      <c r="EZ295" s="39"/>
      <c r="FA295" s="39"/>
      <c r="FB295" s="39"/>
      <c r="FC295" s="39"/>
      <c r="FD295" s="39"/>
      <c r="FE295" s="39"/>
      <c r="FF295" s="39"/>
      <c r="FG295" s="39"/>
      <c r="FH295" s="39"/>
      <c r="FI295" s="39"/>
      <c r="FJ295" s="39"/>
      <c r="FK295" s="39"/>
      <c r="FL295" s="39"/>
      <c r="FM295" s="39"/>
      <c r="FN295" s="39"/>
      <c r="FO295" s="39"/>
      <c r="FP295" s="39"/>
      <c r="FQ295" s="39"/>
      <c r="FR295" s="39"/>
      <c r="FS295" s="39"/>
      <c r="FT295" s="39"/>
      <c r="FU295" s="39"/>
      <c r="FV295" s="39"/>
      <c r="FW295" s="39"/>
      <c r="FX295" s="39"/>
      <c r="FY295" s="39"/>
      <c r="FZ295" s="39"/>
      <c r="GA295" s="39"/>
      <c r="GB295" s="39"/>
      <c r="GC295" s="39"/>
      <c r="GD295" s="39"/>
      <c r="GE295" s="39"/>
      <c r="GF295" s="39"/>
      <c r="GG295" s="39"/>
      <c r="GH295" s="39"/>
      <c r="GI295" s="39"/>
      <c r="GJ295" s="39"/>
      <c r="GK295" s="39"/>
      <c r="GL295" s="39"/>
      <c r="GM295" s="39"/>
      <c r="GN295" s="39"/>
      <c r="GO295" s="39"/>
      <c r="GP295" s="39"/>
      <c r="GQ295" s="39"/>
      <c r="GR295" s="39"/>
      <c r="GS295" s="39"/>
      <c r="GT295" s="39"/>
      <c r="GU295" s="39"/>
      <c r="GV295" s="39"/>
      <c r="GW295" s="39"/>
      <c r="GX295" s="39"/>
      <c r="GY295" s="39"/>
      <c r="GZ295" s="39"/>
      <c r="HA295" s="39"/>
      <c r="HB295" s="39"/>
      <c r="HC295" s="39"/>
      <c r="HD295" s="39"/>
      <c r="HE295" s="39"/>
      <c r="HF295" s="39"/>
      <c r="HG295" s="39"/>
      <c r="HH295" s="39"/>
      <c r="HI295" s="39"/>
      <c r="HJ295" s="39"/>
      <c r="HK295" s="39"/>
      <c r="HL295" s="39"/>
      <c r="HM295" s="39"/>
      <c r="HN295" s="39"/>
      <c r="HO295" s="39"/>
      <c r="HP295" s="39"/>
      <c r="HQ295" s="39"/>
      <c r="HR295" s="39"/>
      <c r="HS295" s="39"/>
      <c r="HT295" s="39"/>
      <c r="HU295" s="39"/>
      <c r="HV295" s="39"/>
      <c r="HW295" s="39"/>
      <c r="HX295" s="39"/>
      <c r="HY295" s="39"/>
      <c r="HZ295" s="39"/>
      <c r="IA295" s="39"/>
      <c r="IB295" s="39"/>
      <c r="IC295" s="39"/>
      <c r="ID295" s="39"/>
      <c r="IE295" s="39"/>
      <c r="IF295" s="39"/>
      <c r="IG295" s="39"/>
      <c r="IH295" s="39"/>
      <c r="II295" s="39"/>
      <c r="IJ295" s="39"/>
      <c r="IK295" s="39"/>
      <c r="IL295" s="39"/>
      <c r="IM295" s="39"/>
      <c r="IN295" s="39"/>
      <c r="IO295" s="39"/>
      <c r="IP295" s="39"/>
      <c r="IQ295" s="39"/>
      <c r="IR295" s="39"/>
      <c r="IS295" s="39"/>
      <c r="IT295" s="39"/>
      <c r="IU295" s="39"/>
      <c r="IV295" s="39"/>
      <c r="IW295" s="39"/>
      <c r="IX295" s="39"/>
      <c r="IY295" s="39"/>
      <c r="IZ295" s="39"/>
      <c r="JA295" s="39"/>
      <c r="JB295" s="39"/>
      <c r="JC295" s="39"/>
      <c r="JD295" s="39"/>
      <c r="JE295" s="39"/>
      <c r="JF295" s="39"/>
      <c r="JG295" s="39"/>
      <c r="JH295" s="39"/>
      <c r="JI295" s="39"/>
      <c r="JJ295" s="39"/>
      <c r="JK295" s="39"/>
      <c r="JL295" s="39"/>
      <c r="JM295" s="39"/>
      <c r="JN295" s="39"/>
      <c r="JO295" s="39"/>
      <c r="JP295" s="39"/>
      <c r="JQ295" s="39"/>
      <c r="JR295" s="39"/>
      <c r="JS295" s="39"/>
      <c r="JT295" s="39"/>
      <c r="JU295" s="39"/>
      <c r="JV295" s="39"/>
      <c r="JW295" s="39"/>
      <c r="JX295" s="39"/>
      <c r="JY295" s="39"/>
      <c r="JZ295" s="39"/>
      <c r="KA295" s="39"/>
      <c r="KB295" s="39"/>
      <c r="KC295" s="39"/>
      <c r="KD295" s="39"/>
      <c r="KE295" s="39"/>
      <c r="KF295" s="39"/>
      <c r="KG295" s="39"/>
      <c r="KH295" s="39"/>
      <c r="KI295" s="39"/>
      <c r="KJ295" s="39"/>
      <c r="KK295" s="39"/>
      <c r="KL295" s="39"/>
      <c r="KM295" s="39"/>
      <c r="KN295" s="39"/>
      <c r="KO295" s="39"/>
      <c r="KP295" s="39"/>
      <c r="KQ295" s="39"/>
      <c r="KR295" s="39"/>
      <c r="KS295" s="39"/>
      <c r="KT295" s="39"/>
      <c r="KU295" s="39"/>
    </row>
    <row r="296" spans="1:307" s="15" customFormat="1" x14ac:dyDescent="0.25">
      <c r="A296" s="74">
        <v>290</v>
      </c>
      <c r="B296" s="27" t="s">
        <v>385</v>
      </c>
      <c r="C296" s="122" t="s">
        <v>934</v>
      </c>
      <c r="D296" s="27" t="s">
        <v>1</v>
      </c>
      <c r="E296" s="27" t="s">
        <v>406</v>
      </c>
      <c r="F296" s="28" t="s">
        <v>942</v>
      </c>
      <c r="G296" s="41">
        <v>18000</v>
      </c>
      <c r="H296" s="42">
        <v>0</v>
      </c>
      <c r="I296" s="31">
        <v>25</v>
      </c>
      <c r="J296" s="96">
        <v>516.6</v>
      </c>
      <c r="K296" s="97">
        <f t="shared" si="38"/>
        <v>1277.9999999999998</v>
      </c>
      <c r="L296" s="46">
        <f t="shared" si="39"/>
        <v>198.00000000000003</v>
      </c>
      <c r="M296" s="76">
        <v>547.20000000000005</v>
      </c>
      <c r="N296" s="43">
        <f t="shared" si="40"/>
        <v>1276.2</v>
      </c>
      <c r="O296" s="43"/>
      <c r="P296" s="43">
        <f t="shared" si="41"/>
        <v>1063.8000000000002</v>
      </c>
      <c r="Q296" s="31">
        <f t="shared" si="42"/>
        <v>1088.8000000000002</v>
      </c>
      <c r="R296" s="43">
        <f t="shared" si="44"/>
        <v>2752.2</v>
      </c>
      <c r="S296" s="43">
        <f t="shared" si="43"/>
        <v>16911.2</v>
      </c>
      <c r="T296" s="47" t="s">
        <v>45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  <c r="FK296" s="39"/>
      <c r="FL296" s="39"/>
      <c r="FM296" s="39"/>
      <c r="FN296" s="39"/>
      <c r="FO296" s="39"/>
      <c r="FP296" s="39"/>
      <c r="FQ296" s="39"/>
      <c r="FR296" s="39"/>
      <c r="FS296" s="39"/>
      <c r="FT296" s="39"/>
      <c r="FU296" s="39"/>
      <c r="FV296" s="39"/>
      <c r="FW296" s="39"/>
      <c r="FX296" s="39"/>
      <c r="FY296" s="39"/>
      <c r="FZ296" s="39"/>
      <c r="GA296" s="39"/>
      <c r="GB296" s="39"/>
      <c r="GC296" s="39"/>
      <c r="GD296" s="39"/>
      <c r="GE296" s="39"/>
      <c r="GF296" s="39"/>
      <c r="GG296" s="39"/>
      <c r="GH296" s="39"/>
      <c r="GI296" s="39"/>
      <c r="GJ296" s="39"/>
      <c r="GK296" s="39"/>
      <c r="GL296" s="39"/>
      <c r="GM296" s="39"/>
      <c r="GN296" s="39"/>
      <c r="GO296" s="39"/>
      <c r="GP296" s="39"/>
      <c r="GQ296" s="39"/>
      <c r="GR296" s="39"/>
      <c r="GS296" s="39"/>
      <c r="GT296" s="39"/>
      <c r="GU296" s="39"/>
      <c r="GV296" s="39"/>
      <c r="GW296" s="39"/>
      <c r="GX296" s="39"/>
      <c r="GY296" s="39"/>
      <c r="GZ296" s="39"/>
      <c r="HA296" s="39"/>
      <c r="HB296" s="39"/>
      <c r="HC296" s="39"/>
      <c r="HD296" s="39"/>
      <c r="HE296" s="39"/>
      <c r="HF296" s="39"/>
      <c r="HG296" s="39"/>
      <c r="HH296" s="39"/>
      <c r="HI296" s="39"/>
      <c r="HJ296" s="39"/>
      <c r="HK296" s="39"/>
      <c r="HL296" s="39"/>
      <c r="HM296" s="39"/>
      <c r="HN296" s="39"/>
      <c r="HO296" s="39"/>
      <c r="HP296" s="39"/>
      <c r="HQ296" s="39"/>
      <c r="HR296" s="39"/>
      <c r="HS296" s="39"/>
      <c r="HT296" s="39"/>
      <c r="HU296" s="39"/>
      <c r="HV296" s="39"/>
      <c r="HW296" s="39"/>
      <c r="HX296" s="39"/>
      <c r="HY296" s="39"/>
      <c r="HZ296" s="39"/>
      <c r="IA296" s="39"/>
      <c r="IB296" s="39"/>
      <c r="IC296" s="39"/>
      <c r="ID296" s="39"/>
      <c r="IE296" s="39"/>
      <c r="IF296" s="39"/>
      <c r="IG296" s="39"/>
      <c r="IH296" s="39"/>
      <c r="II296" s="39"/>
      <c r="IJ296" s="39"/>
      <c r="IK296" s="39"/>
      <c r="IL296" s="39"/>
      <c r="IM296" s="39"/>
      <c r="IN296" s="39"/>
      <c r="IO296" s="39"/>
      <c r="IP296" s="39"/>
      <c r="IQ296" s="39"/>
      <c r="IR296" s="39"/>
      <c r="IS296" s="39"/>
      <c r="IT296" s="39"/>
      <c r="IU296" s="39"/>
      <c r="IV296" s="39"/>
      <c r="IW296" s="39"/>
      <c r="IX296" s="39"/>
      <c r="IY296" s="39"/>
      <c r="IZ296" s="39"/>
      <c r="JA296" s="39"/>
      <c r="JB296" s="39"/>
      <c r="JC296" s="39"/>
      <c r="JD296" s="39"/>
      <c r="JE296" s="39"/>
      <c r="JF296" s="39"/>
      <c r="JG296" s="39"/>
      <c r="JH296" s="39"/>
      <c r="JI296" s="39"/>
      <c r="JJ296" s="39"/>
      <c r="JK296" s="39"/>
      <c r="JL296" s="39"/>
      <c r="JM296" s="39"/>
      <c r="JN296" s="39"/>
      <c r="JO296" s="39"/>
      <c r="JP296" s="39"/>
      <c r="JQ296" s="39"/>
      <c r="JR296" s="39"/>
      <c r="JS296" s="39"/>
      <c r="JT296" s="39"/>
      <c r="JU296" s="39"/>
      <c r="JV296" s="39"/>
      <c r="JW296" s="39"/>
      <c r="JX296" s="39"/>
      <c r="JY296" s="39"/>
      <c r="JZ296" s="39"/>
      <c r="KA296" s="39"/>
      <c r="KB296" s="39"/>
      <c r="KC296" s="39"/>
      <c r="KD296" s="39"/>
      <c r="KE296" s="39"/>
      <c r="KF296" s="39"/>
      <c r="KG296" s="39"/>
      <c r="KH296" s="39"/>
      <c r="KI296" s="39"/>
      <c r="KJ296" s="39"/>
      <c r="KK296" s="39"/>
      <c r="KL296" s="39"/>
      <c r="KM296" s="39"/>
      <c r="KN296" s="39"/>
      <c r="KO296" s="39"/>
      <c r="KP296" s="39"/>
      <c r="KQ296" s="39"/>
      <c r="KR296" s="39"/>
      <c r="KS296" s="39"/>
      <c r="KT296" s="39"/>
      <c r="KU296" s="39"/>
    </row>
    <row r="297" spans="1:307" s="15" customFormat="1" x14ac:dyDescent="0.25">
      <c r="A297" s="74">
        <v>291</v>
      </c>
      <c r="B297" s="27" t="s">
        <v>398</v>
      </c>
      <c r="C297" s="122" t="s">
        <v>935</v>
      </c>
      <c r="D297" s="27" t="s">
        <v>1</v>
      </c>
      <c r="E297" s="27" t="s">
        <v>403</v>
      </c>
      <c r="F297" s="28" t="s">
        <v>942</v>
      </c>
      <c r="G297" s="41">
        <v>25000</v>
      </c>
      <c r="H297" s="42">
        <v>0</v>
      </c>
      <c r="I297" s="31">
        <v>25</v>
      </c>
      <c r="J297" s="96">
        <v>717.5</v>
      </c>
      <c r="K297" s="97">
        <f t="shared" si="38"/>
        <v>1774.9999999999998</v>
      </c>
      <c r="L297" s="46">
        <f t="shared" si="39"/>
        <v>275</v>
      </c>
      <c r="M297" s="76">
        <v>760</v>
      </c>
      <c r="N297" s="43">
        <f t="shared" si="40"/>
        <v>1772.5000000000002</v>
      </c>
      <c r="O297" s="43"/>
      <c r="P297" s="43">
        <f t="shared" si="41"/>
        <v>1477.5</v>
      </c>
      <c r="Q297" s="31">
        <f t="shared" si="42"/>
        <v>1502.5</v>
      </c>
      <c r="R297" s="43">
        <f t="shared" si="44"/>
        <v>3822.5</v>
      </c>
      <c r="S297" s="43">
        <f t="shared" si="43"/>
        <v>23497.5</v>
      </c>
      <c r="T297" s="47" t="s">
        <v>45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9"/>
      <c r="FB297" s="39"/>
      <c r="FC297" s="39"/>
      <c r="FD297" s="39"/>
      <c r="FE297" s="39"/>
      <c r="FF297" s="39"/>
      <c r="FG297" s="39"/>
      <c r="FH297" s="39"/>
      <c r="FI297" s="39"/>
      <c r="FJ297" s="39"/>
      <c r="FK297" s="39"/>
      <c r="FL297" s="39"/>
      <c r="FM297" s="39"/>
      <c r="FN297" s="39"/>
      <c r="FO297" s="39"/>
      <c r="FP297" s="39"/>
      <c r="FQ297" s="39"/>
      <c r="FR297" s="39"/>
      <c r="FS297" s="39"/>
      <c r="FT297" s="39"/>
      <c r="FU297" s="39"/>
      <c r="FV297" s="39"/>
      <c r="FW297" s="39"/>
      <c r="FX297" s="39"/>
      <c r="FY297" s="39"/>
      <c r="FZ297" s="39"/>
      <c r="GA297" s="39"/>
      <c r="GB297" s="39"/>
      <c r="GC297" s="39"/>
      <c r="GD297" s="39"/>
      <c r="GE297" s="39"/>
      <c r="GF297" s="39"/>
      <c r="GG297" s="39"/>
      <c r="GH297" s="39"/>
      <c r="GI297" s="39"/>
      <c r="GJ297" s="39"/>
      <c r="GK297" s="39"/>
      <c r="GL297" s="39"/>
      <c r="GM297" s="39"/>
      <c r="GN297" s="39"/>
      <c r="GO297" s="39"/>
      <c r="GP297" s="39"/>
      <c r="GQ297" s="39"/>
      <c r="GR297" s="39"/>
      <c r="GS297" s="39"/>
      <c r="GT297" s="39"/>
      <c r="GU297" s="39"/>
      <c r="GV297" s="39"/>
      <c r="GW297" s="39"/>
      <c r="GX297" s="39"/>
      <c r="GY297" s="39"/>
      <c r="GZ297" s="39"/>
      <c r="HA297" s="39"/>
      <c r="HB297" s="39"/>
      <c r="HC297" s="39"/>
      <c r="HD297" s="39"/>
      <c r="HE297" s="39"/>
      <c r="HF297" s="39"/>
      <c r="HG297" s="39"/>
      <c r="HH297" s="39"/>
      <c r="HI297" s="39"/>
      <c r="HJ297" s="39"/>
      <c r="HK297" s="39"/>
      <c r="HL297" s="39"/>
      <c r="HM297" s="39"/>
      <c r="HN297" s="39"/>
      <c r="HO297" s="39"/>
      <c r="HP297" s="39"/>
      <c r="HQ297" s="39"/>
      <c r="HR297" s="39"/>
      <c r="HS297" s="39"/>
      <c r="HT297" s="39"/>
      <c r="HU297" s="39"/>
      <c r="HV297" s="39"/>
      <c r="HW297" s="39"/>
      <c r="HX297" s="39"/>
      <c r="HY297" s="39"/>
      <c r="HZ297" s="39"/>
      <c r="IA297" s="39"/>
      <c r="IB297" s="39"/>
      <c r="IC297" s="39"/>
      <c r="ID297" s="39"/>
      <c r="IE297" s="39"/>
      <c r="IF297" s="39"/>
      <c r="IG297" s="39"/>
      <c r="IH297" s="39"/>
      <c r="II297" s="39"/>
      <c r="IJ297" s="39"/>
      <c r="IK297" s="39"/>
      <c r="IL297" s="39"/>
      <c r="IM297" s="39"/>
      <c r="IN297" s="39"/>
      <c r="IO297" s="39"/>
      <c r="IP297" s="39"/>
      <c r="IQ297" s="39"/>
      <c r="IR297" s="39"/>
      <c r="IS297" s="39"/>
      <c r="IT297" s="39"/>
      <c r="IU297" s="39"/>
      <c r="IV297" s="39"/>
      <c r="IW297" s="39"/>
      <c r="IX297" s="39"/>
      <c r="IY297" s="39"/>
      <c r="IZ297" s="39"/>
      <c r="JA297" s="39"/>
      <c r="JB297" s="39"/>
      <c r="JC297" s="39"/>
      <c r="JD297" s="39"/>
      <c r="JE297" s="39"/>
      <c r="JF297" s="39"/>
      <c r="JG297" s="39"/>
      <c r="JH297" s="39"/>
      <c r="JI297" s="39"/>
      <c r="JJ297" s="39"/>
      <c r="JK297" s="39"/>
      <c r="JL297" s="39"/>
      <c r="JM297" s="39"/>
      <c r="JN297" s="39"/>
      <c r="JO297" s="39"/>
      <c r="JP297" s="39"/>
      <c r="JQ297" s="39"/>
      <c r="JR297" s="39"/>
      <c r="JS297" s="39"/>
      <c r="JT297" s="39"/>
      <c r="JU297" s="39"/>
      <c r="JV297" s="39"/>
      <c r="JW297" s="39"/>
      <c r="JX297" s="39"/>
      <c r="JY297" s="39"/>
      <c r="JZ297" s="39"/>
      <c r="KA297" s="39"/>
      <c r="KB297" s="39"/>
      <c r="KC297" s="39"/>
      <c r="KD297" s="39"/>
      <c r="KE297" s="39"/>
      <c r="KF297" s="39"/>
      <c r="KG297" s="39"/>
      <c r="KH297" s="39"/>
      <c r="KI297" s="39"/>
      <c r="KJ297" s="39"/>
      <c r="KK297" s="39"/>
      <c r="KL297" s="39"/>
      <c r="KM297" s="39"/>
      <c r="KN297" s="39"/>
      <c r="KO297" s="39"/>
      <c r="KP297" s="39"/>
      <c r="KQ297" s="39"/>
      <c r="KR297" s="39"/>
      <c r="KS297" s="39"/>
      <c r="KT297" s="39"/>
      <c r="KU297" s="39"/>
    </row>
    <row r="298" spans="1:307" s="15" customFormat="1" x14ac:dyDescent="0.25">
      <c r="A298" s="74">
        <v>292</v>
      </c>
      <c r="B298" s="27" t="s">
        <v>397</v>
      </c>
      <c r="C298" s="122" t="s">
        <v>935</v>
      </c>
      <c r="D298" s="27" t="s">
        <v>1</v>
      </c>
      <c r="E298" s="27" t="s">
        <v>413</v>
      </c>
      <c r="F298" s="28" t="s">
        <v>942</v>
      </c>
      <c r="G298" s="41">
        <v>32000</v>
      </c>
      <c r="H298" s="42">
        <v>0</v>
      </c>
      <c r="I298" s="31">
        <v>25</v>
      </c>
      <c r="J298" s="96">
        <v>918.4</v>
      </c>
      <c r="K298" s="97">
        <f t="shared" si="38"/>
        <v>2272</v>
      </c>
      <c r="L298" s="46">
        <f t="shared" si="39"/>
        <v>352.00000000000006</v>
      </c>
      <c r="M298" s="76">
        <v>972.8</v>
      </c>
      <c r="N298" s="43">
        <f t="shared" si="40"/>
        <v>2268.8000000000002</v>
      </c>
      <c r="O298" s="43"/>
      <c r="P298" s="43">
        <f t="shared" si="41"/>
        <v>1891.1999999999998</v>
      </c>
      <c r="Q298" s="31">
        <f t="shared" si="42"/>
        <v>1916.1999999999998</v>
      </c>
      <c r="R298" s="43">
        <f t="shared" si="44"/>
        <v>4892.8</v>
      </c>
      <c r="S298" s="43">
        <f t="shared" si="43"/>
        <v>30083.8</v>
      </c>
      <c r="T298" s="47" t="s">
        <v>45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  <c r="FC298" s="39"/>
      <c r="FD298" s="39"/>
      <c r="FE298" s="39"/>
      <c r="FF298" s="39"/>
      <c r="FG298" s="39"/>
      <c r="FH298" s="39"/>
      <c r="FI298" s="39"/>
      <c r="FJ298" s="39"/>
      <c r="FK298" s="39"/>
      <c r="FL298" s="39"/>
      <c r="FM298" s="39"/>
      <c r="FN298" s="39"/>
      <c r="FO298" s="39"/>
      <c r="FP298" s="39"/>
      <c r="FQ298" s="39"/>
      <c r="FR298" s="39"/>
      <c r="FS298" s="39"/>
      <c r="FT298" s="39"/>
      <c r="FU298" s="39"/>
      <c r="FV298" s="39"/>
      <c r="FW298" s="39"/>
      <c r="FX298" s="39"/>
      <c r="FY298" s="39"/>
      <c r="FZ298" s="39"/>
      <c r="GA298" s="39"/>
      <c r="GB298" s="39"/>
      <c r="GC298" s="39"/>
      <c r="GD298" s="39"/>
      <c r="GE298" s="39"/>
      <c r="GF298" s="39"/>
      <c r="GG298" s="39"/>
      <c r="GH298" s="39"/>
      <c r="GI298" s="39"/>
      <c r="GJ298" s="39"/>
      <c r="GK298" s="39"/>
      <c r="GL298" s="39"/>
      <c r="GM298" s="39"/>
      <c r="GN298" s="39"/>
      <c r="GO298" s="39"/>
      <c r="GP298" s="39"/>
      <c r="GQ298" s="39"/>
      <c r="GR298" s="39"/>
      <c r="GS298" s="39"/>
      <c r="GT298" s="39"/>
      <c r="GU298" s="39"/>
      <c r="GV298" s="39"/>
      <c r="GW298" s="39"/>
      <c r="GX298" s="39"/>
      <c r="GY298" s="39"/>
      <c r="GZ298" s="39"/>
      <c r="HA298" s="39"/>
      <c r="HB298" s="39"/>
      <c r="HC298" s="39"/>
      <c r="HD298" s="39"/>
      <c r="HE298" s="39"/>
      <c r="HF298" s="39"/>
      <c r="HG298" s="39"/>
      <c r="HH298" s="39"/>
      <c r="HI298" s="39"/>
      <c r="HJ298" s="39"/>
      <c r="HK298" s="39"/>
      <c r="HL298" s="39"/>
      <c r="HM298" s="39"/>
      <c r="HN298" s="39"/>
      <c r="HO298" s="39"/>
      <c r="HP298" s="39"/>
      <c r="HQ298" s="39"/>
      <c r="HR298" s="39"/>
      <c r="HS298" s="39"/>
      <c r="HT298" s="39"/>
      <c r="HU298" s="39"/>
      <c r="HV298" s="39"/>
      <c r="HW298" s="39"/>
      <c r="HX298" s="39"/>
      <c r="HY298" s="39"/>
      <c r="HZ298" s="39"/>
      <c r="IA298" s="39"/>
      <c r="IB298" s="39"/>
      <c r="IC298" s="39"/>
      <c r="ID298" s="39"/>
      <c r="IE298" s="39"/>
      <c r="IF298" s="39"/>
      <c r="IG298" s="39"/>
      <c r="IH298" s="39"/>
      <c r="II298" s="39"/>
      <c r="IJ298" s="39"/>
      <c r="IK298" s="39"/>
      <c r="IL298" s="39"/>
      <c r="IM298" s="39"/>
      <c r="IN298" s="39"/>
      <c r="IO298" s="39"/>
      <c r="IP298" s="39"/>
      <c r="IQ298" s="39"/>
      <c r="IR298" s="39"/>
      <c r="IS298" s="39"/>
      <c r="IT298" s="39"/>
      <c r="IU298" s="39"/>
      <c r="IV298" s="39"/>
      <c r="IW298" s="39"/>
      <c r="IX298" s="39"/>
      <c r="IY298" s="39"/>
      <c r="IZ298" s="39"/>
      <c r="JA298" s="39"/>
      <c r="JB298" s="39"/>
      <c r="JC298" s="39"/>
      <c r="JD298" s="39"/>
      <c r="JE298" s="39"/>
      <c r="JF298" s="39"/>
      <c r="JG298" s="39"/>
      <c r="JH298" s="39"/>
      <c r="JI298" s="39"/>
      <c r="JJ298" s="39"/>
      <c r="JK298" s="39"/>
      <c r="JL298" s="39"/>
      <c r="JM298" s="39"/>
      <c r="JN298" s="39"/>
      <c r="JO298" s="39"/>
      <c r="JP298" s="39"/>
      <c r="JQ298" s="39"/>
      <c r="JR298" s="39"/>
      <c r="JS298" s="39"/>
      <c r="JT298" s="39"/>
      <c r="JU298" s="39"/>
      <c r="JV298" s="39"/>
      <c r="JW298" s="39"/>
      <c r="JX298" s="39"/>
      <c r="JY298" s="39"/>
      <c r="JZ298" s="39"/>
      <c r="KA298" s="39"/>
      <c r="KB298" s="39"/>
      <c r="KC298" s="39"/>
      <c r="KD298" s="39"/>
      <c r="KE298" s="39"/>
      <c r="KF298" s="39"/>
      <c r="KG298" s="39"/>
      <c r="KH298" s="39"/>
      <c r="KI298" s="39"/>
      <c r="KJ298" s="39"/>
      <c r="KK298" s="39"/>
      <c r="KL298" s="39"/>
      <c r="KM298" s="39"/>
      <c r="KN298" s="39"/>
      <c r="KO298" s="39"/>
      <c r="KP298" s="39"/>
      <c r="KQ298" s="39"/>
      <c r="KR298" s="39"/>
      <c r="KS298" s="39"/>
      <c r="KT298" s="39"/>
      <c r="KU298" s="39"/>
    </row>
    <row r="299" spans="1:307" s="15" customFormat="1" x14ac:dyDescent="0.25">
      <c r="A299" s="74">
        <v>293</v>
      </c>
      <c r="B299" s="27" t="s">
        <v>157</v>
      </c>
      <c r="C299" s="122" t="s">
        <v>934</v>
      </c>
      <c r="D299" s="27" t="s">
        <v>1</v>
      </c>
      <c r="E299" s="27" t="s">
        <v>109</v>
      </c>
      <c r="F299" s="28" t="s">
        <v>942</v>
      </c>
      <c r="G299" s="29">
        <v>26250</v>
      </c>
      <c r="H299" s="30">
        <v>0</v>
      </c>
      <c r="I299" s="31">
        <v>25</v>
      </c>
      <c r="J299" s="90">
        <v>753.38</v>
      </c>
      <c r="K299" s="92">
        <f t="shared" si="38"/>
        <v>1863.7499999999998</v>
      </c>
      <c r="L299" s="46">
        <f t="shared" si="39"/>
        <v>288.75000000000006</v>
      </c>
      <c r="M299" s="45">
        <v>798</v>
      </c>
      <c r="N299" s="31">
        <f t="shared" si="40"/>
        <v>1861.1250000000002</v>
      </c>
      <c r="O299" s="31"/>
      <c r="P299" s="31">
        <f t="shared" si="41"/>
        <v>1551.38</v>
      </c>
      <c r="Q299" s="31">
        <f t="shared" si="42"/>
        <v>1576.38</v>
      </c>
      <c r="R299" s="31">
        <f t="shared" si="44"/>
        <v>4013.625</v>
      </c>
      <c r="S299" s="31">
        <f t="shared" si="43"/>
        <v>24673.62</v>
      </c>
      <c r="T299" s="47" t="s">
        <v>45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  <c r="EQ299" s="39"/>
      <c r="ER299" s="39"/>
      <c r="ES299" s="39"/>
      <c r="ET299" s="39"/>
      <c r="EU299" s="39"/>
      <c r="EV299" s="39"/>
      <c r="EW299" s="39"/>
      <c r="EX299" s="39"/>
      <c r="EY299" s="39"/>
      <c r="EZ299" s="39"/>
      <c r="FA299" s="39"/>
      <c r="FB299" s="39"/>
      <c r="FC299" s="39"/>
      <c r="FD299" s="39"/>
      <c r="FE299" s="39"/>
      <c r="FF299" s="39"/>
      <c r="FG299" s="39"/>
      <c r="FH299" s="39"/>
      <c r="FI299" s="39"/>
      <c r="FJ299" s="39"/>
      <c r="FK299" s="39"/>
      <c r="FL299" s="39"/>
      <c r="FM299" s="39"/>
      <c r="FN299" s="39"/>
      <c r="FO299" s="39"/>
      <c r="FP299" s="39"/>
      <c r="FQ299" s="39"/>
      <c r="FR299" s="39"/>
      <c r="FS299" s="39"/>
      <c r="FT299" s="39"/>
      <c r="FU299" s="39"/>
      <c r="FV299" s="39"/>
      <c r="FW299" s="39"/>
      <c r="FX299" s="39"/>
      <c r="FY299" s="39"/>
      <c r="FZ299" s="39"/>
      <c r="GA299" s="39"/>
      <c r="GB299" s="39"/>
      <c r="GC299" s="39"/>
      <c r="GD299" s="39"/>
      <c r="GE299" s="39"/>
      <c r="GF299" s="39"/>
      <c r="GG299" s="39"/>
      <c r="GH299" s="39"/>
      <c r="GI299" s="39"/>
      <c r="GJ299" s="39"/>
      <c r="GK299" s="39"/>
      <c r="GL299" s="39"/>
      <c r="GM299" s="39"/>
      <c r="GN299" s="39"/>
      <c r="GO299" s="39"/>
      <c r="GP299" s="39"/>
      <c r="GQ299" s="39"/>
      <c r="GR299" s="39"/>
      <c r="GS299" s="39"/>
      <c r="GT299" s="39"/>
      <c r="GU299" s="39"/>
      <c r="GV299" s="39"/>
      <c r="GW299" s="39"/>
      <c r="GX299" s="39"/>
      <c r="GY299" s="39"/>
      <c r="GZ299" s="39"/>
      <c r="HA299" s="39"/>
      <c r="HB299" s="39"/>
      <c r="HC299" s="39"/>
      <c r="HD299" s="39"/>
      <c r="HE299" s="39"/>
      <c r="HF299" s="39"/>
      <c r="HG299" s="39"/>
      <c r="HH299" s="39"/>
      <c r="HI299" s="39"/>
      <c r="HJ299" s="39"/>
      <c r="HK299" s="39"/>
      <c r="HL299" s="39"/>
      <c r="HM299" s="39"/>
      <c r="HN299" s="39"/>
      <c r="HO299" s="39"/>
      <c r="HP299" s="39"/>
      <c r="HQ299" s="39"/>
      <c r="HR299" s="39"/>
      <c r="HS299" s="39"/>
      <c r="HT299" s="39"/>
      <c r="HU299" s="39"/>
      <c r="HV299" s="39"/>
      <c r="HW299" s="39"/>
      <c r="HX299" s="39"/>
      <c r="HY299" s="39"/>
      <c r="HZ299" s="39"/>
      <c r="IA299" s="39"/>
      <c r="IB299" s="39"/>
      <c r="IC299" s="39"/>
      <c r="ID299" s="39"/>
      <c r="IE299" s="39"/>
      <c r="IF299" s="39"/>
      <c r="IG299" s="39"/>
      <c r="IH299" s="39"/>
      <c r="II299" s="39"/>
      <c r="IJ299" s="39"/>
      <c r="IK299" s="39"/>
      <c r="IL299" s="39"/>
      <c r="IM299" s="39"/>
      <c r="IN299" s="39"/>
      <c r="IO299" s="39"/>
      <c r="IP299" s="39"/>
      <c r="IQ299" s="39"/>
      <c r="IR299" s="39"/>
      <c r="IS299" s="39"/>
      <c r="IT299" s="39"/>
      <c r="IU299" s="39"/>
      <c r="IV299" s="39"/>
      <c r="IW299" s="39"/>
      <c r="IX299" s="39"/>
      <c r="IY299" s="39"/>
      <c r="IZ299" s="39"/>
      <c r="JA299" s="39"/>
      <c r="JB299" s="39"/>
      <c r="JC299" s="39"/>
      <c r="JD299" s="39"/>
      <c r="JE299" s="39"/>
      <c r="JF299" s="39"/>
      <c r="JG299" s="39"/>
      <c r="JH299" s="39"/>
      <c r="JI299" s="39"/>
      <c r="JJ299" s="39"/>
      <c r="JK299" s="39"/>
      <c r="JL299" s="39"/>
      <c r="JM299" s="39"/>
      <c r="JN299" s="39"/>
      <c r="JO299" s="39"/>
      <c r="JP299" s="39"/>
      <c r="JQ299" s="39"/>
      <c r="JR299" s="39"/>
      <c r="JS299" s="39"/>
      <c r="JT299" s="39"/>
      <c r="JU299" s="39"/>
      <c r="JV299" s="39"/>
      <c r="JW299" s="39"/>
      <c r="JX299" s="39"/>
      <c r="JY299" s="39"/>
      <c r="JZ299" s="39"/>
      <c r="KA299" s="39"/>
      <c r="KB299" s="39"/>
      <c r="KC299" s="39"/>
      <c r="KD299" s="39"/>
      <c r="KE299" s="39"/>
      <c r="KF299" s="39"/>
      <c r="KG299" s="39"/>
      <c r="KH299" s="39"/>
      <c r="KI299" s="39"/>
      <c r="KJ299" s="39"/>
      <c r="KK299" s="39"/>
      <c r="KL299" s="39"/>
      <c r="KM299" s="39"/>
      <c r="KN299" s="39"/>
      <c r="KO299" s="39"/>
      <c r="KP299" s="39"/>
      <c r="KQ299" s="39"/>
      <c r="KR299" s="39"/>
      <c r="KS299" s="39"/>
      <c r="KT299" s="39"/>
      <c r="KU299" s="39"/>
    </row>
    <row r="300" spans="1:307" s="15" customFormat="1" x14ac:dyDescent="0.25">
      <c r="A300" s="74">
        <v>294</v>
      </c>
      <c r="B300" s="27" t="s">
        <v>358</v>
      </c>
      <c r="C300" s="122" t="s">
        <v>935</v>
      </c>
      <c r="D300" s="27" t="s">
        <v>1</v>
      </c>
      <c r="E300" s="27" t="s">
        <v>198</v>
      </c>
      <c r="F300" s="28" t="s">
        <v>942</v>
      </c>
      <c r="G300" s="29">
        <v>75000</v>
      </c>
      <c r="H300" s="29">
        <v>6309.38</v>
      </c>
      <c r="I300" s="31">
        <v>25</v>
      </c>
      <c r="J300" s="90">
        <v>2152.5</v>
      </c>
      <c r="K300" s="92">
        <f t="shared" si="38"/>
        <v>5324.9999999999991</v>
      </c>
      <c r="L300" s="46">
        <f t="shared" si="39"/>
        <v>825.00000000000011</v>
      </c>
      <c r="M300" s="45">
        <v>2280</v>
      </c>
      <c r="N300" s="31">
        <f t="shared" si="40"/>
        <v>5317.5</v>
      </c>
      <c r="O300" s="31"/>
      <c r="P300" s="31">
        <f t="shared" si="41"/>
        <v>4432.5</v>
      </c>
      <c r="Q300" s="31">
        <f t="shared" si="42"/>
        <v>10766.880000000001</v>
      </c>
      <c r="R300" s="31">
        <f t="shared" si="44"/>
        <v>11467.5</v>
      </c>
      <c r="S300" s="31">
        <f t="shared" si="43"/>
        <v>64233.119999999995</v>
      </c>
      <c r="T300" s="47" t="s">
        <v>45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  <c r="FC300" s="39"/>
      <c r="FD300" s="39"/>
      <c r="FE300" s="39"/>
      <c r="FF300" s="39"/>
      <c r="FG300" s="39"/>
      <c r="FH300" s="39"/>
      <c r="FI300" s="39"/>
      <c r="FJ300" s="39"/>
      <c r="FK300" s="39"/>
      <c r="FL300" s="39"/>
      <c r="FM300" s="39"/>
      <c r="FN300" s="39"/>
      <c r="FO300" s="39"/>
      <c r="FP300" s="39"/>
      <c r="FQ300" s="39"/>
      <c r="FR300" s="39"/>
      <c r="FS300" s="39"/>
      <c r="FT300" s="39"/>
      <c r="FU300" s="39"/>
      <c r="FV300" s="39"/>
      <c r="FW300" s="39"/>
      <c r="FX300" s="39"/>
      <c r="FY300" s="39"/>
      <c r="FZ300" s="39"/>
      <c r="GA300" s="39"/>
      <c r="GB300" s="39"/>
      <c r="GC300" s="39"/>
      <c r="GD300" s="39"/>
      <c r="GE300" s="39"/>
      <c r="GF300" s="39"/>
      <c r="GG300" s="39"/>
      <c r="GH300" s="39"/>
      <c r="GI300" s="39"/>
      <c r="GJ300" s="39"/>
      <c r="GK300" s="39"/>
      <c r="GL300" s="39"/>
      <c r="GM300" s="39"/>
      <c r="GN300" s="39"/>
      <c r="GO300" s="39"/>
      <c r="GP300" s="39"/>
      <c r="GQ300" s="39"/>
      <c r="GR300" s="39"/>
      <c r="GS300" s="39"/>
      <c r="GT300" s="39"/>
      <c r="GU300" s="39"/>
      <c r="GV300" s="39"/>
      <c r="GW300" s="39"/>
      <c r="GX300" s="39"/>
      <c r="GY300" s="39"/>
      <c r="GZ300" s="39"/>
      <c r="HA300" s="39"/>
      <c r="HB300" s="39"/>
      <c r="HC300" s="39"/>
      <c r="HD300" s="39"/>
      <c r="HE300" s="39"/>
      <c r="HF300" s="39"/>
      <c r="HG300" s="39"/>
      <c r="HH300" s="39"/>
      <c r="HI300" s="39"/>
      <c r="HJ300" s="39"/>
      <c r="HK300" s="39"/>
      <c r="HL300" s="39"/>
      <c r="HM300" s="39"/>
      <c r="HN300" s="39"/>
      <c r="HO300" s="39"/>
      <c r="HP300" s="39"/>
      <c r="HQ300" s="39"/>
      <c r="HR300" s="39"/>
      <c r="HS300" s="39"/>
      <c r="HT300" s="39"/>
      <c r="HU300" s="39"/>
      <c r="HV300" s="39"/>
      <c r="HW300" s="39"/>
      <c r="HX300" s="39"/>
      <c r="HY300" s="39"/>
      <c r="HZ300" s="39"/>
      <c r="IA300" s="39"/>
      <c r="IB300" s="39"/>
      <c r="IC300" s="39"/>
      <c r="ID300" s="39"/>
      <c r="IE300" s="39"/>
      <c r="IF300" s="39"/>
      <c r="IG300" s="39"/>
      <c r="IH300" s="39"/>
      <c r="II300" s="39"/>
      <c r="IJ300" s="39"/>
      <c r="IK300" s="39"/>
      <c r="IL300" s="39"/>
      <c r="IM300" s="39"/>
      <c r="IN300" s="39"/>
      <c r="IO300" s="39"/>
      <c r="IP300" s="39"/>
      <c r="IQ300" s="39"/>
      <c r="IR300" s="39"/>
      <c r="IS300" s="39"/>
      <c r="IT300" s="39"/>
      <c r="IU300" s="39"/>
      <c r="IV300" s="39"/>
      <c r="IW300" s="39"/>
      <c r="IX300" s="39"/>
      <c r="IY300" s="39"/>
      <c r="IZ300" s="39"/>
      <c r="JA300" s="39"/>
      <c r="JB300" s="39"/>
      <c r="JC300" s="39"/>
      <c r="JD300" s="39"/>
      <c r="JE300" s="39"/>
      <c r="JF300" s="39"/>
      <c r="JG300" s="39"/>
      <c r="JH300" s="39"/>
      <c r="JI300" s="39"/>
      <c r="JJ300" s="39"/>
      <c r="JK300" s="39"/>
      <c r="JL300" s="39"/>
      <c r="JM300" s="39"/>
      <c r="JN300" s="39"/>
      <c r="JO300" s="39"/>
      <c r="JP300" s="39"/>
      <c r="JQ300" s="39"/>
      <c r="JR300" s="39"/>
      <c r="JS300" s="39"/>
      <c r="JT300" s="39"/>
      <c r="JU300" s="39"/>
      <c r="JV300" s="39"/>
      <c r="JW300" s="39"/>
      <c r="JX300" s="39"/>
      <c r="JY300" s="39"/>
      <c r="JZ300" s="39"/>
      <c r="KA300" s="39"/>
      <c r="KB300" s="39"/>
      <c r="KC300" s="39"/>
      <c r="KD300" s="39"/>
      <c r="KE300" s="39"/>
      <c r="KF300" s="39"/>
      <c r="KG300" s="39"/>
      <c r="KH300" s="39"/>
      <c r="KI300" s="39"/>
      <c r="KJ300" s="39"/>
      <c r="KK300" s="39"/>
      <c r="KL300" s="39"/>
      <c r="KM300" s="39"/>
      <c r="KN300" s="39"/>
      <c r="KO300" s="39"/>
      <c r="KP300" s="39"/>
      <c r="KQ300" s="39"/>
      <c r="KR300" s="39"/>
      <c r="KS300" s="39"/>
      <c r="KT300" s="39"/>
      <c r="KU300" s="39"/>
    </row>
    <row r="301" spans="1:307" s="15" customFormat="1" x14ac:dyDescent="0.25">
      <c r="A301" s="74">
        <v>295</v>
      </c>
      <c r="B301" s="27" t="s">
        <v>1015</v>
      </c>
      <c r="C301" s="122" t="s">
        <v>935</v>
      </c>
      <c r="D301" s="27" t="s">
        <v>1</v>
      </c>
      <c r="E301" s="27" t="s">
        <v>37</v>
      </c>
      <c r="F301" s="28" t="s">
        <v>942</v>
      </c>
      <c r="G301" s="41">
        <v>40000</v>
      </c>
      <c r="H301" s="42">
        <v>185.33</v>
      </c>
      <c r="I301" s="31">
        <v>25</v>
      </c>
      <c r="J301" s="96">
        <v>1148</v>
      </c>
      <c r="K301" s="97">
        <f t="shared" si="38"/>
        <v>2839.9999999999995</v>
      </c>
      <c r="L301" s="46">
        <f t="shared" si="39"/>
        <v>440.00000000000006</v>
      </c>
      <c r="M301" s="76">
        <v>1216</v>
      </c>
      <c r="N301" s="43">
        <f t="shared" si="40"/>
        <v>2836</v>
      </c>
      <c r="O301" s="43"/>
      <c r="P301" s="43">
        <f t="shared" si="41"/>
        <v>2364</v>
      </c>
      <c r="Q301" s="31">
        <f t="shared" si="42"/>
        <v>2574.33</v>
      </c>
      <c r="R301" s="43">
        <f t="shared" si="44"/>
        <v>6116</v>
      </c>
      <c r="S301" s="43">
        <f t="shared" si="43"/>
        <v>37425.67</v>
      </c>
      <c r="T301" s="47" t="s">
        <v>45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9"/>
      <c r="FB301" s="39"/>
      <c r="FC301" s="39"/>
      <c r="FD301" s="39"/>
      <c r="FE301" s="39"/>
      <c r="FF301" s="39"/>
      <c r="FG301" s="39"/>
      <c r="FH301" s="39"/>
      <c r="FI301" s="39"/>
      <c r="FJ301" s="39"/>
      <c r="FK301" s="39"/>
      <c r="FL301" s="39"/>
      <c r="FM301" s="39"/>
      <c r="FN301" s="39"/>
      <c r="FO301" s="39"/>
      <c r="FP301" s="39"/>
      <c r="FQ301" s="39"/>
      <c r="FR301" s="39"/>
      <c r="FS301" s="39"/>
      <c r="FT301" s="39"/>
      <c r="FU301" s="39"/>
      <c r="FV301" s="39"/>
      <c r="FW301" s="39"/>
      <c r="FX301" s="39"/>
      <c r="FY301" s="39"/>
      <c r="FZ301" s="39"/>
      <c r="GA301" s="39"/>
      <c r="GB301" s="39"/>
      <c r="GC301" s="39"/>
      <c r="GD301" s="39"/>
      <c r="GE301" s="39"/>
      <c r="GF301" s="39"/>
      <c r="GG301" s="39"/>
      <c r="GH301" s="39"/>
      <c r="GI301" s="39"/>
      <c r="GJ301" s="39"/>
      <c r="GK301" s="39"/>
      <c r="GL301" s="39"/>
      <c r="GM301" s="39"/>
      <c r="GN301" s="39"/>
      <c r="GO301" s="39"/>
      <c r="GP301" s="39"/>
      <c r="GQ301" s="39"/>
      <c r="GR301" s="39"/>
      <c r="GS301" s="39"/>
      <c r="GT301" s="39"/>
      <c r="GU301" s="39"/>
      <c r="GV301" s="39"/>
      <c r="GW301" s="39"/>
      <c r="GX301" s="39"/>
      <c r="GY301" s="39"/>
      <c r="GZ301" s="39"/>
      <c r="HA301" s="39"/>
      <c r="HB301" s="39"/>
      <c r="HC301" s="39"/>
      <c r="HD301" s="39"/>
      <c r="HE301" s="39"/>
      <c r="HF301" s="39"/>
      <c r="HG301" s="39"/>
      <c r="HH301" s="39"/>
      <c r="HI301" s="39"/>
      <c r="HJ301" s="39"/>
      <c r="HK301" s="39"/>
      <c r="HL301" s="39"/>
      <c r="HM301" s="39"/>
      <c r="HN301" s="39"/>
      <c r="HO301" s="39"/>
      <c r="HP301" s="39"/>
      <c r="HQ301" s="39"/>
      <c r="HR301" s="39"/>
      <c r="HS301" s="39"/>
      <c r="HT301" s="39"/>
      <c r="HU301" s="39"/>
      <c r="HV301" s="39"/>
      <c r="HW301" s="39"/>
      <c r="HX301" s="39"/>
      <c r="HY301" s="39"/>
      <c r="HZ301" s="39"/>
      <c r="IA301" s="39"/>
      <c r="IB301" s="39"/>
      <c r="IC301" s="39"/>
      <c r="ID301" s="39"/>
      <c r="IE301" s="39"/>
      <c r="IF301" s="39"/>
      <c r="IG301" s="39"/>
      <c r="IH301" s="39"/>
      <c r="II301" s="39"/>
      <c r="IJ301" s="39"/>
      <c r="IK301" s="39"/>
      <c r="IL301" s="39"/>
      <c r="IM301" s="39"/>
      <c r="IN301" s="39"/>
      <c r="IO301" s="39"/>
      <c r="IP301" s="39"/>
      <c r="IQ301" s="39"/>
      <c r="IR301" s="39"/>
      <c r="IS301" s="39"/>
      <c r="IT301" s="39"/>
      <c r="IU301" s="39"/>
      <c r="IV301" s="39"/>
      <c r="IW301" s="39"/>
      <c r="IX301" s="39"/>
      <c r="IY301" s="39"/>
      <c r="IZ301" s="39"/>
      <c r="JA301" s="39"/>
      <c r="JB301" s="39"/>
      <c r="JC301" s="39"/>
      <c r="JD301" s="39"/>
      <c r="JE301" s="39"/>
      <c r="JF301" s="39"/>
      <c r="JG301" s="39"/>
      <c r="JH301" s="39"/>
      <c r="JI301" s="39"/>
      <c r="JJ301" s="39"/>
      <c r="JK301" s="39"/>
      <c r="JL301" s="39"/>
      <c r="JM301" s="39"/>
      <c r="JN301" s="39"/>
      <c r="JO301" s="39"/>
      <c r="JP301" s="39"/>
      <c r="JQ301" s="39"/>
      <c r="JR301" s="39"/>
      <c r="JS301" s="39"/>
      <c r="JT301" s="39"/>
      <c r="JU301" s="39"/>
      <c r="JV301" s="39"/>
      <c r="JW301" s="39"/>
      <c r="JX301" s="39"/>
      <c r="JY301" s="39"/>
      <c r="JZ301" s="39"/>
      <c r="KA301" s="39"/>
      <c r="KB301" s="39"/>
      <c r="KC301" s="39"/>
      <c r="KD301" s="39"/>
      <c r="KE301" s="39"/>
      <c r="KF301" s="39"/>
      <c r="KG301" s="39"/>
      <c r="KH301" s="39"/>
      <c r="KI301" s="39"/>
      <c r="KJ301" s="39"/>
      <c r="KK301" s="39"/>
      <c r="KL301" s="39"/>
      <c r="KM301" s="39"/>
      <c r="KN301" s="39"/>
      <c r="KO301" s="39"/>
      <c r="KP301" s="39"/>
      <c r="KQ301" s="39"/>
      <c r="KR301" s="39"/>
      <c r="KS301" s="39"/>
      <c r="KT301" s="39"/>
      <c r="KU301" s="39"/>
    </row>
    <row r="302" spans="1:307" s="15" customFormat="1" x14ac:dyDescent="0.25">
      <c r="A302" s="74">
        <v>296</v>
      </c>
      <c r="B302" s="27" t="s">
        <v>389</v>
      </c>
      <c r="C302" s="122" t="s">
        <v>934</v>
      </c>
      <c r="D302" s="27" t="s">
        <v>1</v>
      </c>
      <c r="E302" s="27" t="s">
        <v>63</v>
      </c>
      <c r="F302" s="28" t="s">
        <v>942</v>
      </c>
      <c r="G302" s="41">
        <v>35000</v>
      </c>
      <c r="H302" s="42">
        <v>0</v>
      </c>
      <c r="I302" s="31">
        <v>25</v>
      </c>
      <c r="J302" s="96">
        <v>1004.5</v>
      </c>
      <c r="K302" s="97">
        <f t="shared" si="38"/>
        <v>2485</v>
      </c>
      <c r="L302" s="46">
        <f t="shared" si="39"/>
        <v>385.00000000000006</v>
      </c>
      <c r="M302" s="76">
        <v>1064</v>
      </c>
      <c r="N302" s="43">
        <f t="shared" si="40"/>
        <v>2481.5</v>
      </c>
      <c r="O302" s="43"/>
      <c r="P302" s="43">
        <f t="shared" si="41"/>
        <v>2068.5</v>
      </c>
      <c r="Q302" s="31">
        <f t="shared" si="42"/>
        <v>2093.5</v>
      </c>
      <c r="R302" s="43">
        <f t="shared" si="44"/>
        <v>5351.5</v>
      </c>
      <c r="S302" s="43">
        <f t="shared" si="43"/>
        <v>32906.5</v>
      </c>
      <c r="T302" s="47" t="s">
        <v>45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  <c r="FC302" s="39"/>
      <c r="FD302" s="39"/>
      <c r="FE302" s="39"/>
      <c r="FF302" s="39"/>
      <c r="FG302" s="39"/>
      <c r="FH302" s="39"/>
      <c r="FI302" s="39"/>
      <c r="FJ302" s="39"/>
      <c r="FK302" s="39"/>
      <c r="FL302" s="39"/>
      <c r="FM302" s="39"/>
      <c r="FN302" s="39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  <c r="GI302" s="39"/>
      <c r="GJ302" s="39"/>
      <c r="GK302" s="39"/>
      <c r="GL302" s="39"/>
      <c r="GM302" s="39"/>
      <c r="GN302" s="39"/>
      <c r="GO302" s="39"/>
      <c r="GP302" s="39"/>
      <c r="GQ302" s="39"/>
      <c r="GR302" s="39"/>
      <c r="GS302" s="39"/>
      <c r="GT302" s="39"/>
      <c r="GU302" s="39"/>
      <c r="GV302" s="39"/>
      <c r="GW302" s="39"/>
      <c r="GX302" s="39"/>
      <c r="GY302" s="39"/>
      <c r="GZ302" s="39"/>
      <c r="HA302" s="39"/>
      <c r="HB302" s="39"/>
      <c r="HC302" s="39"/>
      <c r="HD302" s="39"/>
      <c r="HE302" s="39"/>
      <c r="HF302" s="39"/>
      <c r="HG302" s="39"/>
      <c r="HH302" s="39"/>
      <c r="HI302" s="39"/>
      <c r="HJ302" s="39"/>
      <c r="HK302" s="39"/>
      <c r="HL302" s="39"/>
      <c r="HM302" s="39"/>
      <c r="HN302" s="39"/>
      <c r="HO302" s="39"/>
      <c r="HP302" s="39"/>
      <c r="HQ302" s="39"/>
      <c r="HR302" s="39"/>
      <c r="HS302" s="39"/>
      <c r="HT302" s="39"/>
      <c r="HU302" s="39"/>
      <c r="HV302" s="39"/>
      <c r="HW302" s="39"/>
      <c r="HX302" s="39"/>
      <c r="HY302" s="39"/>
      <c r="HZ302" s="39"/>
      <c r="IA302" s="39"/>
      <c r="IB302" s="39"/>
      <c r="IC302" s="39"/>
      <c r="ID302" s="39"/>
      <c r="IE302" s="39"/>
      <c r="IF302" s="39"/>
      <c r="IG302" s="39"/>
      <c r="IH302" s="39"/>
      <c r="II302" s="39"/>
      <c r="IJ302" s="39"/>
      <c r="IK302" s="39"/>
      <c r="IL302" s="39"/>
      <c r="IM302" s="39"/>
      <c r="IN302" s="39"/>
      <c r="IO302" s="39"/>
      <c r="IP302" s="39"/>
      <c r="IQ302" s="39"/>
      <c r="IR302" s="39"/>
      <c r="IS302" s="39"/>
      <c r="IT302" s="39"/>
      <c r="IU302" s="39"/>
      <c r="IV302" s="39"/>
      <c r="IW302" s="39"/>
      <c r="IX302" s="39"/>
      <c r="IY302" s="39"/>
      <c r="IZ302" s="39"/>
      <c r="JA302" s="39"/>
      <c r="JB302" s="39"/>
      <c r="JC302" s="39"/>
      <c r="JD302" s="39"/>
      <c r="JE302" s="39"/>
      <c r="JF302" s="39"/>
      <c r="JG302" s="39"/>
      <c r="JH302" s="39"/>
      <c r="JI302" s="39"/>
      <c r="JJ302" s="39"/>
      <c r="JK302" s="39"/>
      <c r="JL302" s="39"/>
      <c r="JM302" s="39"/>
      <c r="JN302" s="39"/>
      <c r="JO302" s="39"/>
      <c r="JP302" s="39"/>
      <c r="JQ302" s="39"/>
      <c r="JR302" s="39"/>
      <c r="JS302" s="39"/>
      <c r="JT302" s="39"/>
      <c r="JU302" s="39"/>
      <c r="JV302" s="39"/>
      <c r="JW302" s="39"/>
      <c r="JX302" s="39"/>
      <c r="JY302" s="39"/>
      <c r="JZ302" s="39"/>
      <c r="KA302" s="39"/>
      <c r="KB302" s="39"/>
      <c r="KC302" s="39"/>
      <c r="KD302" s="39"/>
      <c r="KE302" s="39"/>
      <c r="KF302" s="39"/>
      <c r="KG302" s="39"/>
      <c r="KH302" s="39"/>
      <c r="KI302" s="39"/>
      <c r="KJ302" s="39"/>
      <c r="KK302" s="39"/>
      <c r="KL302" s="39"/>
      <c r="KM302" s="39"/>
      <c r="KN302" s="39"/>
      <c r="KO302" s="39"/>
      <c r="KP302" s="39"/>
      <c r="KQ302" s="39"/>
      <c r="KR302" s="39"/>
      <c r="KS302" s="39"/>
      <c r="KT302" s="39"/>
      <c r="KU302" s="39"/>
    </row>
    <row r="303" spans="1:307" s="15" customFormat="1" x14ac:dyDescent="0.25">
      <c r="A303" s="74">
        <v>297</v>
      </c>
      <c r="B303" s="27" t="s">
        <v>390</v>
      </c>
      <c r="C303" s="122" t="s">
        <v>934</v>
      </c>
      <c r="D303" s="27" t="s">
        <v>1</v>
      </c>
      <c r="E303" s="27" t="s">
        <v>41</v>
      </c>
      <c r="F303" s="28" t="s">
        <v>942</v>
      </c>
      <c r="G303" s="41">
        <v>25000</v>
      </c>
      <c r="H303" s="42">
        <v>0</v>
      </c>
      <c r="I303" s="31">
        <v>25</v>
      </c>
      <c r="J303" s="96">
        <v>717.5</v>
      </c>
      <c r="K303" s="97">
        <f t="shared" si="38"/>
        <v>1774.9999999999998</v>
      </c>
      <c r="L303" s="46">
        <f t="shared" si="39"/>
        <v>275</v>
      </c>
      <c r="M303" s="76">
        <v>760</v>
      </c>
      <c r="N303" s="43">
        <f t="shared" si="40"/>
        <v>1772.5000000000002</v>
      </c>
      <c r="O303" s="43"/>
      <c r="P303" s="43">
        <f t="shared" si="41"/>
        <v>1477.5</v>
      </c>
      <c r="Q303" s="31">
        <f t="shared" si="42"/>
        <v>1502.5</v>
      </c>
      <c r="R303" s="43">
        <f t="shared" si="44"/>
        <v>3822.5</v>
      </c>
      <c r="S303" s="43">
        <f t="shared" si="43"/>
        <v>23497.5</v>
      </c>
      <c r="T303" s="47" t="s">
        <v>45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  <c r="EQ303" s="39"/>
      <c r="ER303" s="39"/>
      <c r="ES303" s="39"/>
      <c r="ET303" s="39"/>
      <c r="EU303" s="39"/>
      <c r="EV303" s="39"/>
      <c r="EW303" s="39"/>
      <c r="EX303" s="39"/>
      <c r="EY303" s="39"/>
      <c r="EZ303" s="39"/>
      <c r="FA303" s="39"/>
      <c r="FB303" s="39"/>
      <c r="FC303" s="39"/>
      <c r="FD303" s="39"/>
      <c r="FE303" s="39"/>
      <c r="FF303" s="39"/>
      <c r="FG303" s="39"/>
      <c r="FH303" s="39"/>
      <c r="FI303" s="39"/>
      <c r="FJ303" s="39"/>
      <c r="FK303" s="39"/>
      <c r="FL303" s="39"/>
      <c r="FM303" s="39"/>
      <c r="FN303" s="39"/>
      <c r="FO303" s="39"/>
      <c r="FP303" s="39"/>
      <c r="FQ303" s="39"/>
      <c r="FR303" s="39"/>
      <c r="FS303" s="39"/>
      <c r="FT303" s="39"/>
      <c r="FU303" s="39"/>
      <c r="FV303" s="39"/>
      <c r="FW303" s="39"/>
      <c r="FX303" s="39"/>
      <c r="FY303" s="39"/>
      <c r="FZ303" s="39"/>
      <c r="GA303" s="39"/>
      <c r="GB303" s="39"/>
      <c r="GC303" s="39"/>
      <c r="GD303" s="39"/>
      <c r="GE303" s="39"/>
      <c r="GF303" s="39"/>
      <c r="GG303" s="39"/>
      <c r="GH303" s="39"/>
      <c r="GI303" s="39"/>
      <c r="GJ303" s="39"/>
      <c r="GK303" s="39"/>
      <c r="GL303" s="39"/>
      <c r="GM303" s="39"/>
      <c r="GN303" s="39"/>
      <c r="GO303" s="39"/>
      <c r="GP303" s="39"/>
      <c r="GQ303" s="39"/>
      <c r="GR303" s="39"/>
      <c r="GS303" s="39"/>
      <c r="GT303" s="39"/>
      <c r="GU303" s="39"/>
      <c r="GV303" s="39"/>
      <c r="GW303" s="39"/>
      <c r="GX303" s="39"/>
      <c r="GY303" s="39"/>
      <c r="GZ303" s="39"/>
      <c r="HA303" s="39"/>
      <c r="HB303" s="39"/>
      <c r="HC303" s="39"/>
      <c r="HD303" s="39"/>
      <c r="HE303" s="39"/>
      <c r="HF303" s="39"/>
      <c r="HG303" s="39"/>
      <c r="HH303" s="39"/>
      <c r="HI303" s="39"/>
      <c r="HJ303" s="39"/>
      <c r="HK303" s="39"/>
      <c r="HL303" s="39"/>
      <c r="HM303" s="39"/>
      <c r="HN303" s="39"/>
      <c r="HO303" s="39"/>
      <c r="HP303" s="39"/>
      <c r="HQ303" s="39"/>
      <c r="HR303" s="39"/>
      <c r="HS303" s="39"/>
      <c r="HT303" s="39"/>
      <c r="HU303" s="39"/>
      <c r="HV303" s="39"/>
      <c r="HW303" s="39"/>
      <c r="HX303" s="39"/>
      <c r="HY303" s="39"/>
      <c r="HZ303" s="39"/>
      <c r="IA303" s="39"/>
      <c r="IB303" s="39"/>
      <c r="IC303" s="39"/>
      <c r="ID303" s="39"/>
      <c r="IE303" s="39"/>
      <c r="IF303" s="39"/>
      <c r="IG303" s="39"/>
      <c r="IH303" s="39"/>
      <c r="II303" s="39"/>
      <c r="IJ303" s="39"/>
      <c r="IK303" s="39"/>
      <c r="IL303" s="39"/>
      <c r="IM303" s="39"/>
      <c r="IN303" s="39"/>
      <c r="IO303" s="39"/>
      <c r="IP303" s="39"/>
      <c r="IQ303" s="39"/>
      <c r="IR303" s="39"/>
      <c r="IS303" s="39"/>
      <c r="IT303" s="39"/>
      <c r="IU303" s="39"/>
      <c r="IV303" s="39"/>
      <c r="IW303" s="39"/>
      <c r="IX303" s="39"/>
      <c r="IY303" s="39"/>
      <c r="IZ303" s="39"/>
      <c r="JA303" s="39"/>
      <c r="JB303" s="39"/>
      <c r="JC303" s="39"/>
      <c r="JD303" s="39"/>
      <c r="JE303" s="39"/>
      <c r="JF303" s="39"/>
      <c r="JG303" s="39"/>
      <c r="JH303" s="39"/>
      <c r="JI303" s="39"/>
      <c r="JJ303" s="39"/>
      <c r="JK303" s="39"/>
      <c r="JL303" s="39"/>
      <c r="JM303" s="39"/>
      <c r="JN303" s="39"/>
      <c r="JO303" s="39"/>
      <c r="JP303" s="39"/>
      <c r="JQ303" s="39"/>
      <c r="JR303" s="39"/>
      <c r="JS303" s="39"/>
      <c r="JT303" s="39"/>
      <c r="JU303" s="39"/>
      <c r="JV303" s="39"/>
      <c r="JW303" s="39"/>
      <c r="JX303" s="39"/>
      <c r="JY303" s="39"/>
      <c r="JZ303" s="39"/>
      <c r="KA303" s="39"/>
      <c r="KB303" s="39"/>
      <c r="KC303" s="39"/>
      <c r="KD303" s="39"/>
      <c r="KE303" s="39"/>
      <c r="KF303" s="39"/>
      <c r="KG303" s="39"/>
      <c r="KH303" s="39"/>
      <c r="KI303" s="39"/>
      <c r="KJ303" s="39"/>
      <c r="KK303" s="39"/>
      <c r="KL303" s="39"/>
      <c r="KM303" s="39"/>
      <c r="KN303" s="39"/>
      <c r="KO303" s="39"/>
      <c r="KP303" s="39"/>
      <c r="KQ303" s="39"/>
      <c r="KR303" s="39"/>
      <c r="KS303" s="39"/>
      <c r="KT303" s="39"/>
      <c r="KU303" s="39"/>
    </row>
    <row r="304" spans="1:307" s="15" customFormat="1" x14ac:dyDescent="0.25">
      <c r="A304" s="74">
        <v>298</v>
      </c>
      <c r="B304" s="27" t="s">
        <v>394</v>
      </c>
      <c r="C304" s="122" t="s">
        <v>935</v>
      </c>
      <c r="D304" s="27" t="s">
        <v>1</v>
      </c>
      <c r="E304" s="27" t="s">
        <v>411</v>
      </c>
      <c r="F304" s="28" t="s">
        <v>942</v>
      </c>
      <c r="G304" s="41">
        <v>20900</v>
      </c>
      <c r="H304" s="42">
        <v>0</v>
      </c>
      <c r="I304" s="31">
        <v>25</v>
      </c>
      <c r="J304" s="96">
        <v>599.83000000000004</v>
      </c>
      <c r="K304" s="97">
        <f t="shared" si="38"/>
        <v>1483.8999999999999</v>
      </c>
      <c r="L304" s="46">
        <f t="shared" si="39"/>
        <v>229.90000000000003</v>
      </c>
      <c r="M304" s="76">
        <v>635.36</v>
      </c>
      <c r="N304" s="43">
        <f t="shared" si="40"/>
        <v>1481.8100000000002</v>
      </c>
      <c r="O304" s="43"/>
      <c r="P304" s="43">
        <f t="shared" si="41"/>
        <v>1235.19</v>
      </c>
      <c r="Q304" s="31">
        <f t="shared" si="42"/>
        <v>1260.19</v>
      </c>
      <c r="R304" s="43">
        <f t="shared" si="44"/>
        <v>3195.61</v>
      </c>
      <c r="S304" s="43">
        <f t="shared" si="43"/>
        <v>19639.810000000001</v>
      </c>
      <c r="T304" s="47" t="s">
        <v>45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  <c r="EX304" s="39"/>
      <c r="EY304" s="39"/>
      <c r="EZ304" s="39"/>
      <c r="FA304" s="39"/>
      <c r="FB304" s="39"/>
      <c r="FC304" s="39"/>
      <c r="FD304" s="39"/>
      <c r="FE304" s="39"/>
      <c r="FF304" s="39"/>
      <c r="FG304" s="39"/>
      <c r="FH304" s="39"/>
      <c r="FI304" s="39"/>
      <c r="FJ304" s="39"/>
      <c r="FK304" s="39"/>
      <c r="FL304" s="39"/>
      <c r="FM304" s="39"/>
      <c r="FN304" s="39"/>
      <c r="FO304" s="39"/>
      <c r="FP304" s="39"/>
      <c r="FQ304" s="39"/>
      <c r="FR304" s="39"/>
      <c r="FS304" s="39"/>
      <c r="FT304" s="39"/>
      <c r="FU304" s="39"/>
      <c r="FV304" s="39"/>
      <c r="FW304" s="39"/>
      <c r="FX304" s="39"/>
      <c r="FY304" s="39"/>
      <c r="FZ304" s="39"/>
      <c r="GA304" s="39"/>
      <c r="GB304" s="39"/>
      <c r="GC304" s="39"/>
      <c r="GD304" s="39"/>
      <c r="GE304" s="39"/>
      <c r="GF304" s="39"/>
      <c r="GG304" s="39"/>
      <c r="GH304" s="39"/>
      <c r="GI304" s="39"/>
      <c r="GJ304" s="39"/>
      <c r="GK304" s="39"/>
      <c r="GL304" s="39"/>
      <c r="GM304" s="39"/>
      <c r="GN304" s="39"/>
      <c r="GO304" s="39"/>
      <c r="GP304" s="39"/>
      <c r="GQ304" s="39"/>
      <c r="GR304" s="39"/>
      <c r="GS304" s="39"/>
      <c r="GT304" s="39"/>
      <c r="GU304" s="39"/>
      <c r="GV304" s="39"/>
      <c r="GW304" s="39"/>
      <c r="GX304" s="39"/>
      <c r="GY304" s="39"/>
      <c r="GZ304" s="39"/>
      <c r="HA304" s="39"/>
      <c r="HB304" s="39"/>
      <c r="HC304" s="39"/>
      <c r="HD304" s="39"/>
      <c r="HE304" s="39"/>
      <c r="HF304" s="39"/>
      <c r="HG304" s="39"/>
      <c r="HH304" s="39"/>
      <c r="HI304" s="39"/>
      <c r="HJ304" s="39"/>
      <c r="HK304" s="39"/>
      <c r="HL304" s="39"/>
      <c r="HM304" s="39"/>
      <c r="HN304" s="39"/>
      <c r="HO304" s="39"/>
      <c r="HP304" s="39"/>
      <c r="HQ304" s="39"/>
      <c r="HR304" s="39"/>
      <c r="HS304" s="39"/>
      <c r="HT304" s="39"/>
      <c r="HU304" s="39"/>
      <c r="HV304" s="39"/>
      <c r="HW304" s="39"/>
      <c r="HX304" s="39"/>
      <c r="HY304" s="39"/>
      <c r="HZ304" s="39"/>
      <c r="IA304" s="39"/>
      <c r="IB304" s="39"/>
      <c r="IC304" s="39"/>
      <c r="ID304" s="39"/>
      <c r="IE304" s="39"/>
      <c r="IF304" s="39"/>
      <c r="IG304" s="39"/>
      <c r="IH304" s="39"/>
      <c r="II304" s="39"/>
      <c r="IJ304" s="39"/>
      <c r="IK304" s="39"/>
      <c r="IL304" s="39"/>
      <c r="IM304" s="39"/>
      <c r="IN304" s="39"/>
      <c r="IO304" s="39"/>
      <c r="IP304" s="39"/>
      <c r="IQ304" s="39"/>
      <c r="IR304" s="39"/>
      <c r="IS304" s="39"/>
      <c r="IT304" s="39"/>
      <c r="IU304" s="39"/>
      <c r="IV304" s="39"/>
      <c r="IW304" s="39"/>
      <c r="IX304" s="39"/>
      <c r="IY304" s="39"/>
      <c r="IZ304" s="39"/>
      <c r="JA304" s="39"/>
      <c r="JB304" s="39"/>
      <c r="JC304" s="39"/>
      <c r="JD304" s="39"/>
      <c r="JE304" s="39"/>
      <c r="JF304" s="39"/>
      <c r="JG304" s="39"/>
      <c r="JH304" s="39"/>
      <c r="JI304" s="39"/>
      <c r="JJ304" s="39"/>
      <c r="JK304" s="39"/>
      <c r="JL304" s="39"/>
      <c r="JM304" s="39"/>
      <c r="JN304" s="39"/>
      <c r="JO304" s="39"/>
      <c r="JP304" s="39"/>
      <c r="JQ304" s="39"/>
      <c r="JR304" s="39"/>
      <c r="JS304" s="39"/>
      <c r="JT304" s="39"/>
      <c r="JU304" s="39"/>
      <c r="JV304" s="39"/>
      <c r="JW304" s="39"/>
      <c r="JX304" s="39"/>
      <c r="JY304" s="39"/>
      <c r="JZ304" s="39"/>
      <c r="KA304" s="39"/>
      <c r="KB304" s="39"/>
      <c r="KC304" s="39"/>
      <c r="KD304" s="39"/>
      <c r="KE304" s="39"/>
      <c r="KF304" s="39"/>
      <c r="KG304" s="39"/>
      <c r="KH304" s="39"/>
      <c r="KI304" s="39"/>
      <c r="KJ304" s="39"/>
      <c r="KK304" s="39"/>
      <c r="KL304" s="39"/>
      <c r="KM304" s="39"/>
      <c r="KN304" s="39"/>
      <c r="KO304" s="39"/>
      <c r="KP304" s="39"/>
      <c r="KQ304" s="39"/>
      <c r="KR304" s="39"/>
      <c r="KS304" s="39"/>
      <c r="KT304" s="39"/>
      <c r="KU304" s="39"/>
    </row>
    <row r="305" spans="1:307" s="15" customFormat="1" x14ac:dyDescent="0.25">
      <c r="A305" s="74">
        <v>299</v>
      </c>
      <c r="B305" s="27" t="s">
        <v>395</v>
      </c>
      <c r="C305" s="122" t="s">
        <v>935</v>
      </c>
      <c r="D305" s="27" t="s">
        <v>1</v>
      </c>
      <c r="E305" s="27" t="s">
        <v>412</v>
      </c>
      <c r="F305" s="28" t="s">
        <v>942</v>
      </c>
      <c r="G305" s="41">
        <v>25000</v>
      </c>
      <c r="H305" s="42">
        <v>0</v>
      </c>
      <c r="I305" s="31">
        <v>25</v>
      </c>
      <c r="J305" s="96">
        <v>717.5</v>
      </c>
      <c r="K305" s="97">
        <f t="shared" si="38"/>
        <v>1774.9999999999998</v>
      </c>
      <c r="L305" s="46">
        <f t="shared" si="39"/>
        <v>275</v>
      </c>
      <c r="M305" s="76">
        <v>760</v>
      </c>
      <c r="N305" s="43">
        <f t="shared" si="40"/>
        <v>1772.5000000000002</v>
      </c>
      <c r="O305" s="43"/>
      <c r="P305" s="43">
        <f t="shared" si="41"/>
        <v>1477.5</v>
      </c>
      <c r="Q305" s="31">
        <f t="shared" si="42"/>
        <v>1502.5</v>
      </c>
      <c r="R305" s="43">
        <f t="shared" si="44"/>
        <v>3822.5</v>
      </c>
      <c r="S305" s="43">
        <f t="shared" si="43"/>
        <v>23497.5</v>
      </c>
      <c r="T305" s="47" t="s">
        <v>45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  <c r="FK305" s="39"/>
      <c r="FL305" s="39"/>
      <c r="FM305" s="39"/>
      <c r="FN305" s="39"/>
      <c r="FO305" s="39"/>
      <c r="FP305" s="39"/>
      <c r="FQ305" s="39"/>
      <c r="FR305" s="39"/>
      <c r="FS305" s="39"/>
      <c r="FT305" s="39"/>
      <c r="FU305" s="39"/>
      <c r="FV305" s="39"/>
      <c r="FW305" s="39"/>
      <c r="FX305" s="39"/>
      <c r="FY305" s="39"/>
      <c r="FZ305" s="39"/>
      <c r="GA305" s="39"/>
      <c r="GB305" s="39"/>
      <c r="GC305" s="39"/>
      <c r="GD305" s="39"/>
      <c r="GE305" s="39"/>
      <c r="GF305" s="39"/>
      <c r="GG305" s="39"/>
      <c r="GH305" s="39"/>
      <c r="GI305" s="39"/>
      <c r="GJ305" s="39"/>
      <c r="GK305" s="39"/>
      <c r="GL305" s="39"/>
      <c r="GM305" s="39"/>
      <c r="GN305" s="39"/>
      <c r="GO305" s="39"/>
      <c r="GP305" s="39"/>
      <c r="GQ305" s="39"/>
      <c r="GR305" s="39"/>
      <c r="GS305" s="39"/>
      <c r="GT305" s="39"/>
      <c r="GU305" s="39"/>
      <c r="GV305" s="39"/>
      <c r="GW305" s="39"/>
      <c r="GX305" s="39"/>
      <c r="GY305" s="39"/>
      <c r="GZ305" s="39"/>
      <c r="HA305" s="39"/>
      <c r="HB305" s="39"/>
      <c r="HC305" s="39"/>
      <c r="HD305" s="39"/>
      <c r="HE305" s="39"/>
      <c r="HF305" s="39"/>
      <c r="HG305" s="39"/>
      <c r="HH305" s="39"/>
      <c r="HI305" s="39"/>
      <c r="HJ305" s="39"/>
      <c r="HK305" s="39"/>
      <c r="HL305" s="39"/>
      <c r="HM305" s="39"/>
      <c r="HN305" s="39"/>
      <c r="HO305" s="39"/>
      <c r="HP305" s="39"/>
      <c r="HQ305" s="39"/>
      <c r="HR305" s="39"/>
      <c r="HS305" s="39"/>
      <c r="HT305" s="39"/>
      <c r="HU305" s="39"/>
      <c r="HV305" s="39"/>
      <c r="HW305" s="39"/>
      <c r="HX305" s="39"/>
      <c r="HY305" s="39"/>
      <c r="HZ305" s="39"/>
      <c r="IA305" s="39"/>
      <c r="IB305" s="39"/>
      <c r="IC305" s="39"/>
      <c r="ID305" s="39"/>
      <c r="IE305" s="39"/>
      <c r="IF305" s="39"/>
      <c r="IG305" s="39"/>
      <c r="IH305" s="39"/>
      <c r="II305" s="39"/>
      <c r="IJ305" s="39"/>
      <c r="IK305" s="39"/>
      <c r="IL305" s="39"/>
      <c r="IM305" s="39"/>
      <c r="IN305" s="39"/>
      <c r="IO305" s="39"/>
      <c r="IP305" s="39"/>
      <c r="IQ305" s="39"/>
      <c r="IR305" s="39"/>
      <c r="IS305" s="39"/>
      <c r="IT305" s="39"/>
      <c r="IU305" s="39"/>
      <c r="IV305" s="39"/>
      <c r="IW305" s="39"/>
      <c r="IX305" s="39"/>
      <c r="IY305" s="39"/>
      <c r="IZ305" s="39"/>
      <c r="JA305" s="39"/>
      <c r="JB305" s="39"/>
      <c r="JC305" s="39"/>
      <c r="JD305" s="39"/>
      <c r="JE305" s="39"/>
      <c r="JF305" s="39"/>
      <c r="JG305" s="39"/>
      <c r="JH305" s="39"/>
      <c r="JI305" s="39"/>
      <c r="JJ305" s="39"/>
      <c r="JK305" s="39"/>
      <c r="JL305" s="39"/>
      <c r="JM305" s="39"/>
      <c r="JN305" s="39"/>
      <c r="JO305" s="39"/>
      <c r="JP305" s="39"/>
      <c r="JQ305" s="39"/>
      <c r="JR305" s="39"/>
      <c r="JS305" s="39"/>
      <c r="JT305" s="39"/>
      <c r="JU305" s="39"/>
      <c r="JV305" s="39"/>
      <c r="JW305" s="39"/>
      <c r="JX305" s="39"/>
      <c r="JY305" s="39"/>
      <c r="JZ305" s="39"/>
      <c r="KA305" s="39"/>
      <c r="KB305" s="39"/>
      <c r="KC305" s="39"/>
      <c r="KD305" s="39"/>
      <c r="KE305" s="39"/>
      <c r="KF305" s="39"/>
      <c r="KG305" s="39"/>
      <c r="KH305" s="39"/>
      <c r="KI305" s="39"/>
      <c r="KJ305" s="39"/>
      <c r="KK305" s="39"/>
      <c r="KL305" s="39"/>
      <c r="KM305" s="39"/>
      <c r="KN305" s="39"/>
      <c r="KO305" s="39"/>
      <c r="KP305" s="39"/>
      <c r="KQ305" s="39"/>
      <c r="KR305" s="39"/>
      <c r="KS305" s="39"/>
      <c r="KT305" s="39"/>
      <c r="KU305" s="39"/>
    </row>
    <row r="306" spans="1:307" s="15" customFormat="1" x14ac:dyDescent="0.25">
      <c r="A306" s="74">
        <v>300</v>
      </c>
      <c r="B306" s="27" t="s">
        <v>396</v>
      </c>
      <c r="C306" s="122" t="s">
        <v>935</v>
      </c>
      <c r="D306" s="27" t="s">
        <v>1</v>
      </c>
      <c r="E306" s="27" t="s">
        <v>412</v>
      </c>
      <c r="F306" s="28" t="s">
        <v>942</v>
      </c>
      <c r="G306" s="41">
        <v>25000</v>
      </c>
      <c r="H306" s="42">
        <v>0</v>
      </c>
      <c r="I306" s="31">
        <v>25</v>
      </c>
      <c r="J306" s="96">
        <v>717.5</v>
      </c>
      <c r="K306" s="97">
        <f t="shared" si="38"/>
        <v>1774.9999999999998</v>
      </c>
      <c r="L306" s="46">
        <f t="shared" si="39"/>
        <v>275</v>
      </c>
      <c r="M306" s="76">
        <v>760</v>
      </c>
      <c r="N306" s="43">
        <f t="shared" si="40"/>
        <v>1772.5000000000002</v>
      </c>
      <c r="O306" s="43"/>
      <c r="P306" s="43">
        <f t="shared" si="41"/>
        <v>1477.5</v>
      </c>
      <c r="Q306" s="31">
        <f t="shared" si="42"/>
        <v>1502.5</v>
      </c>
      <c r="R306" s="43">
        <f t="shared" si="44"/>
        <v>3822.5</v>
      </c>
      <c r="S306" s="43">
        <f t="shared" si="43"/>
        <v>23497.5</v>
      </c>
      <c r="T306" s="47" t="s">
        <v>45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  <c r="ED306" s="39"/>
      <c r="EE306" s="39"/>
      <c r="EF306" s="39"/>
      <c r="EG306" s="39"/>
      <c r="EH306" s="39"/>
      <c r="EI306" s="39"/>
      <c r="EJ306" s="39"/>
      <c r="EK306" s="39"/>
      <c r="EL306" s="39"/>
      <c r="EM306" s="39"/>
      <c r="EN306" s="39"/>
      <c r="EO306" s="39"/>
      <c r="EP306" s="39"/>
      <c r="EQ306" s="39"/>
      <c r="ER306" s="39"/>
      <c r="ES306" s="39"/>
      <c r="ET306" s="39"/>
      <c r="EU306" s="39"/>
      <c r="EV306" s="39"/>
      <c r="EW306" s="39"/>
      <c r="EX306" s="39"/>
      <c r="EY306" s="39"/>
      <c r="EZ306" s="39"/>
      <c r="FA306" s="39"/>
      <c r="FB306" s="39"/>
      <c r="FC306" s="39"/>
      <c r="FD306" s="39"/>
      <c r="FE306" s="39"/>
      <c r="FF306" s="39"/>
      <c r="FG306" s="39"/>
      <c r="FH306" s="39"/>
      <c r="FI306" s="39"/>
      <c r="FJ306" s="39"/>
      <c r="FK306" s="39"/>
      <c r="FL306" s="39"/>
      <c r="FM306" s="39"/>
      <c r="FN306" s="39"/>
      <c r="FO306" s="39"/>
      <c r="FP306" s="39"/>
      <c r="FQ306" s="39"/>
      <c r="FR306" s="39"/>
      <c r="FS306" s="39"/>
      <c r="FT306" s="39"/>
      <c r="FU306" s="39"/>
      <c r="FV306" s="39"/>
      <c r="FW306" s="39"/>
      <c r="FX306" s="39"/>
      <c r="FY306" s="39"/>
      <c r="FZ306" s="39"/>
      <c r="GA306" s="39"/>
      <c r="GB306" s="39"/>
      <c r="GC306" s="39"/>
      <c r="GD306" s="39"/>
      <c r="GE306" s="39"/>
      <c r="GF306" s="39"/>
      <c r="GG306" s="39"/>
      <c r="GH306" s="39"/>
      <c r="GI306" s="39"/>
      <c r="GJ306" s="39"/>
      <c r="GK306" s="39"/>
      <c r="GL306" s="39"/>
      <c r="GM306" s="39"/>
      <c r="GN306" s="39"/>
      <c r="GO306" s="39"/>
      <c r="GP306" s="39"/>
      <c r="GQ306" s="39"/>
      <c r="GR306" s="39"/>
      <c r="GS306" s="39"/>
      <c r="GT306" s="39"/>
      <c r="GU306" s="39"/>
      <c r="GV306" s="39"/>
      <c r="GW306" s="39"/>
      <c r="GX306" s="39"/>
      <c r="GY306" s="39"/>
      <c r="GZ306" s="39"/>
      <c r="HA306" s="39"/>
      <c r="HB306" s="39"/>
      <c r="HC306" s="39"/>
      <c r="HD306" s="39"/>
      <c r="HE306" s="39"/>
      <c r="HF306" s="39"/>
      <c r="HG306" s="39"/>
      <c r="HH306" s="39"/>
      <c r="HI306" s="39"/>
      <c r="HJ306" s="39"/>
      <c r="HK306" s="39"/>
      <c r="HL306" s="39"/>
      <c r="HM306" s="39"/>
      <c r="HN306" s="39"/>
      <c r="HO306" s="39"/>
      <c r="HP306" s="39"/>
      <c r="HQ306" s="39"/>
      <c r="HR306" s="39"/>
      <c r="HS306" s="39"/>
      <c r="HT306" s="39"/>
      <c r="HU306" s="39"/>
      <c r="HV306" s="39"/>
      <c r="HW306" s="39"/>
      <c r="HX306" s="39"/>
      <c r="HY306" s="39"/>
      <c r="HZ306" s="39"/>
      <c r="IA306" s="39"/>
      <c r="IB306" s="39"/>
      <c r="IC306" s="39"/>
      <c r="ID306" s="39"/>
      <c r="IE306" s="39"/>
      <c r="IF306" s="39"/>
      <c r="IG306" s="39"/>
      <c r="IH306" s="39"/>
      <c r="II306" s="39"/>
      <c r="IJ306" s="39"/>
      <c r="IK306" s="39"/>
      <c r="IL306" s="39"/>
      <c r="IM306" s="39"/>
      <c r="IN306" s="39"/>
      <c r="IO306" s="39"/>
      <c r="IP306" s="39"/>
      <c r="IQ306" s="39"/>
      <c r="IR306" s="39"/>
      <c r="IS306" s="39"/>
      <c r="IT306" s="39"/>
      <c r="IU306" s="39"/>
      <c r="IV306" s="39"/>
      <c r="IW306" s="39"/>
      <c r="IX306" s="39"/>
      <c r="IY306" s="39"/>
      <c r="IZ306" s="39"/>
      <c r="JA306" s="39"/>
      <c r="JB306" s="39"/>
      <c r="JC306" s="39"/>
      <c r="JD306" s="39"/>
      <c r="JE306" s="39"/>
      <c r="JF306" s="39"/>
      <c r="JG306" s="39"/>
      <c r="JH306" s="39"/>
      <c r="JI306" s="39"/>
      <c r="JJ306" s="39"/>
      <c r="JK306" s="39"/>
      <c r="JL306" s="39"/>
      <c r="JM306" s="39"/>
      <c r="JN306" s="39"/>
      <c r="JO306" s="39"/>
      <c r="JP306" s="39"/>
      <c r="JQ306" s="39"/>
      <c r="JR306" s="39"/>
      <c r="JS306" s="39"/>
      <c r="JT306" s="39"/>
      <c r="JU306" s="39"/>
      <c r="JV306" s="39"/>
      <c r="JW306" s="39"/>
      <c r="JX306" s="39"/>
      <c r="JY306" s="39"/>
      <c r="JZ306" s="39"/>
      <c r="KA306" s="39"/>
      <c r="KB306" s="39"/>
      <c r="KC306" s="39"/>
      <c r="KD306" s="39"/>
      <c r="KE306" s="39"/>
      <c r="KF306" s="39"/>
      <c r="KG306" s="39"/>
      <c r="KH306" s="39"/>
      <c r="KI306" s="39"/>
      <c r="KJ306" s="39"/>
      <c r="KK306" s="39"/>
      <c r="KL306" s="39"/>
      <c r="KM306" s="39"/>
      <c r="KN306" s="39"/>
      <c r="KO306" s="39"/>
      <c r="KP306" s="39"/>
      <c r="KQ306" s="39"/>
      <c r="KR306" s="39"/>
      <c r="KS306" s="39"/>
      <c r="KT306" s="39"/>
      <c r="KU306" s="39"/>
    </row>
    <row r="307" spans="1:307" s="15" customFormat="1" x14ac:dyDescent="0.25">
      <c r="A307" s="74">
        <v>301</v>
      </c>
      <c r="B307" s="27" t="s">
        <v>399</v>
      </c>
      <c r="C307" s="122" t="s">
        <v>935</v>
      </c>
      <c r="D307" s="27" t="s">
        <v>1</v>
      </c>
      <c r="E307" s="27" t="s">
        <v>199</v>
      </c>
      <c r="F307" s="28" t="s">
        <v>942</v>
      </c>
      <c r="G307" s="41">
        <v>24000</v>
      </c>
      <c r="H307" s="42">
        <v>0</v>
      </c>
      <c r="I307" s="31">
        <v>25</v>
      </c>
      <c r="J307" s="96">
        <v>688.8</v>
      </c>
      <c r="K307" s="97">
        <f t="shared" si="38"/>
        <v>1703.9999999999998</v>
      </c>
      <c r="L307" s="46">
        <f t="shared" si="39"/>
        <v>264</v>
      </c>
      <c r="M307" s="76">
        <v>729.6</v>
      </c>
      <c r="N307" s="43">
        <f t="shared" si="40"/>
        <v>1701.6000000000001</v>
      </c>
      <c r="O307" s="43"/>
      <c r="P307" s="43">
        <f t="shared" si="41"/>
        <v>1418.4</v>
      </c>
      <c r="Q307" s="31">
        <f t="shared" si="42"/>
        <v>1443.4</v>
      </c>
      <c r="R307" s="43">
        <f t="shared" si="44"/>
        <v>3669.6</v>
      </c>
      <c r="S307" s="43">
        <f t="shared" si="43"/>
        <v>22556.6</v>
      </c>
      <c r="T307" s="47" t="s">
        <v>45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9"/>
      <c r="FB307" s="39"/>
      <c r="FC307" s="39"/>
      <c r="FD307" s="39"/>
      <c r="FE307" s="39"/>
      <c r="FF307" s="39"/>
      <c r="FG307" s="39"/>
      <c r="FH307" s="39"/>
      <c r="FI307" s="39"/>
      <c r="FJ307" s="39"/>
      <c r="FK307" s="39"/>
      <c r="FL307" s="39"/>
      <c r="FM307" s="39"/>
      <c r="FN307" s="39"/>
      <c r="FO307" s="39"/>
      <c r="FP307" s="39"/>
      <c r="FQ307" s="39"/>
      <c r="FR307" s="39"/>
      <c r="FS307" s="39"/>
      <c r="FT307" s="39"/>
      <c r="FU307" s="39"/>
      <c r="FV307" s="39"/>
      <c r="FW307" s="39"/>
      <c r="FX307" s="39"/>
      <c r="FY307" s="39"/>
      <c r="FZ307" s="39"/>
      <c r="GA307" s="39"/>
      <c r="GB307" s="39"/>
      <c r="GC307" s="39"/>
      <c r="GD307" s="39"/>
      <c r="GE307" s="39"/>
      <c r="GF307" s="39"/>
      <c r="GG307" s="39"/>
      <c r="GH307" s="39"/>
      <c r="GI307" s="39"/>
      <c r="GJ307" s="39"/>
      <c r="GK307" s="39"/>
      <c r="GL307" s="39"/>
      <c r="GM307" s="39"/>
      <c r="GN307" s="39"/>
      <c r="GO307" s="39"/>
      <c r="GP307" s="39"/>
      <c r="GQ307" s="39"/>
      <c r="GR307" s="39"/>
      <c r="GS307" s="39"/>
      <c r="GT307" s="39"/>
      <c r="GU307" s="39"/>
      <c r="GV307" s="39"/>
      <c r="GW307" s="39"/>
      <c r="GX307" s="39"/>
      <c r="GY307" s="39"/>
      <c r="GZ307" s="39"/>
      <c r="HA307" s="39"/>
      <c r="HB307" s="39"/>
      <c r="HC307" s="39"/>
      <c r="HD307" s="39"/>
      <c r="HE307" s="39"/>
      <c r="HF307" s="39"/>
      <c r="HG307" s="39"/>
      <c r="HH307" s="39"/>
      <c r="HI307" s="39"/>
      <c r="HJ307" s="39"/>
      <c r="HK307" s="39"/>
      <c r="HL307" s="39"/>
      <c r="HM307" s="39"/>
      <c r="HN307" s="39"/>
      <c r="HO307" s="39"/>
      <c r="HP307" s="39"/>
      <c r="HQ307" s="39"/>
      <c r="HR307" s="39"/>
      <c r="HS307" s="39"/>
      <c r="HT307" s="39"/>
      <c r="HU307" s="39"/>
      <c r="HV307" s="39"/>
      <c r="HW307" s="39"/>
      <c r="HX307" s="39"/>
      <c r="HY307" s="39"/>
      <c r="HZ307" s="39"/>
      <c r="IA307" s="39"/>
      <c r="IB307" s="39"/>
      <c r="IC307" s="39"/>
      <c r="ID307" s="39"/>
      <c r="IE307" s="39"/>
      <c r="IF307" s="39"/>
      <c r="IG307" s="39"/>
      <c r="IH307" s="39"/>
      <c r="II307" s="39"/>
      <c r="IJ307" s="39"/>
      <c r="IK307" s="39"/>
      <c r="IL307" s="39"/>
      <c r="IM307" s="39"/>
      <c r="IN307" s="39"/>
      <c r="IO307" s="39"/>
      <c r="IP307" s="39"/>
      <c r="IQ307" s="39"/>
      <c r="IR307" s="39"/>
      <c r="IS307" s="39"/>
      <c r="IT307" s="39"/>
      <c r="IU307" s="39"/>
      <c r="IV307" s="39"/>
      <c r="IW307" s="39"/>
      <c r="IX307" s="39"/>
      <c r="IY307" s="39"/>
      <c r="IZ307" s="39"/>
      <c r="JA307" s="39"/>
      <c r="JB307" s="39"/>
      <c r="JC307" s="39"/>
      <c r="JD307" s="39"/>
      <c r="JE307" s="39"/>
      <c r="JF307" s="39"/>
      <c r="JG307" s="39"/>
      <c r="JH307" s="39"/>
      <c r="JI307" s="39"/>
      <c r="JJ307" s="39"/>
      <c r="JK307" s="39"/>
      <c r="JL307" s="39"/>
      <c r="JM307" s="39"/>
      <c r="JN307" s="39"/>
      <c r="JO307" s="39"/>
      <c r="JP307" s="39"/>
      <c r="JQ307" s="39"/>
      <c r="JR307" s="39"/>
      <c r="JS307" s="39"/>
      <c r="JT307" s="39"/>
      <c r="JU307" s="39"/>
      <c r="JV307" s="39"/>
      <c r="JW307" s="39"/>
      <c r="JX307" s="39"/>
      <c r="JY307" s="39"/>
      <c r="JZ307" s="39"/>
      <c r="KA307" s="39"/>
      <c r="KB307" s="39"/>
      <c r="KC307" s="39"/>
      <c r="KD307" s="39"/>
      <c r="KE307" s="39"/>
      <c r="KF307" s="39"/>
      <c r="KG307" s="39"/>
      <c r="KH307" s="39"/>
      <c r="KI307" s="39"/>
      <c r="KJ307" s="39"/>
      <c r="KK307" s="39"/>
      <c r="KL307" s="39"/>
      <c r="KM307" s="39"/>
      <c r="KN307" s="39"/>
      <c r="KO307" s="39"/>
      <c r="KP307" s="39"/>
      <c r="KQ307" s="39"/>
      <c r="KR307" s="39"/>
      <c r="KS307" s="39"/>
      <c r="KT307" s="39"/>
      <c r="KU307" s="39"/>
    </row>
    <row r="308" spans="1:307" s="15" customFormat="1" x14ac:dyDescent="0.25">
      <c r="A308" s="74">
        <v>302</v>
      </c>
      <c r="B308" s="27" t="s">
        <v>386</v>
      </c>
      <c r="C308" s="122" t="s">
        <v>935</v>
      </c>
      <c r="D308" s="27" t="s">
        <v>1</v>
      </c>
      <c r="E308" s="27" t="s">
        <v>238</v>
      </c>
      <c r="F308" s="28" t="s">
        <v>938</v>
      </c>
      <c r="G308" s="41">
        <v>18700</v>
      </c>
      <c r="H308" s="42">
        <v>0</v>
      </c>
      <c r="I308" s="31">
        <v>25</v>
      </c>
      <c r="J308" s="96">
        <v>536.69000000000005</v>
      </c>
      <c r="K308" s="97">
        <f t="shared" si="38"/>
        <v>1327.6999999999998</v>
      </c>
      <c r="L308" s="46">
        <f t="shared" si="39"/>
        <v>205.70000000000002</v>
      </c>
      <c r="M308" s="76">
        <v>568.48</v>
      </c>
      <c r="N308" s="43">
        <f t="shared" si="40"/>
        <v>1325.8300000000002</v>
      </c>
      <c r="O308" s="43"/>
      <c r="P308" s="43">
        <f t="shared" si="41"/>
        <v>1105.17</v>
      </c>
      <c r="Q308" s="31">
        <f t="shared" si="42"/>
        <v>1130.17</v>
      </c>
      <c r="R308" s="43">
        <f t="shared" si="44"/>
        <v>2859.23</v>
      </c>
      <c r="S308" s="43">
        <f t="shared" si="43"/>
        <v>17569.830000000002</v>
      </c>
      <c r="T308" s="47" t="s">
        <v>45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/>
      <c r="EL308" s="39"/>
      <c r="EM308" s="39"/>
      <c r="EN308" s="39"/>
      <c r="EO308" s="39"/>
      <c r="EP308" s="39"/>
      <c r="EQ308" s="39"/>
      <c r="ER308" s="39"/>
      <c r="ES308" s="39"/>
      <c r="ET308" s="39"/>
      <c r="EU308" s="39"/>
      <c r="EV308" s="39"/>
      <c r="EW308" s="39"/>
      <c r="EX308" s="39"/>
      <c r="EY308" s="39"/>
      <c r="EZ308" s="39"/>
      <c r="FA308" s="39"/>
      <c r="FB308" s="39"/>
      <c r="FC308" s="39"/>
      <c r="FD308" s="39"/>
      <c r="FE308" s="39"/>
      <c r="FF308" s="39"/>
      <c r="FG308" s="39"/>
      <c r="FH308" s="39"/>
      <c r="FI308" s="39"/>
      <c r="FJ308" s="39"/>
      <c r="FK308" s="39"/>
      <c r="FL308" s="39"/>
      <c r="FM308" s="39"/>
      <c r="FN308" s="39"/>
      <c r="FO308" s="39"/>
      <c r="FP308" s="39"/>
      <c r="FQ308" s="39"/>
      <c r="FR308" s="39"/>
      <c r="FS308" s="39"/>
      <c r="FT308" s="39"/>
      <c r="FU308" s="39"/>
      <c r="FV308" s="39"/>
      <c r="FW308" s="39"/>
      <c r="FX308" s="39"/>
      <c r="FY308" s="39"/>
      <c r="FZ308" s="39"/>
      <c r="GA308" s="39"/>
      <c r="GB308" s="39"/>
      <c r="GC308" s="39"/>
      <c r="GD308" s="39"/>
      <c r="GE308" s="39"/>
      <c r="GF308" s="39"/>
      <c r="GG308" s="39"/>
      <c r="GH308" s="39"/>
      <c r="GI308" s="39"/>
      <c r="GJ308" s="39"/>
      <c r="GK308" s="39"/>
      <c r="GL308" s="39"/>
      <c r="GM308" s="39"/>
      <c r="GN308" s="39"/>
      <c r="GO308" s="39"/>
      <c r="GP308" s="39"/>
      <c r="GQ308" s="39"/>
      <c r="GR308" s="39"/>
      <c r="GS308" s="39"/>
      <c r="GT308" s="39"/>
      <c r="GU308" s="39"/>
      <c r="GV308" s="39"/>
      <c r="GW308" s="39"/>
      <c r="GX308" s="39"/>
      <c r="GY308" s="39"/>
      <c r="GZ308" s="39"/>
      <c r="HA308" s="39"/>
      <c r="HB308" s="39"/>
      <c r="HC308" s="39"/>
      <c r="HD308" s="39"/>
      <c r="HE308" s="39"/>
      <c r="HF308" s="39"/>
      <c r="HG308" s="39"/>
      <c r="HH308" s="39"/>
      <c r="HI308" s="39"/>
      <c r="HJ308" s="39"/>
      <c r="HK308" s="39"/>
      <c r="HL308" s="39"/>
      <c r="HM308" s="39"/>
      <c r="HN308" s="39"/>
      <c r="HO308" s="39"/>
      <c r="HP308" s="39"/>
      <c r="HQ308" s="39"/>
      <c r="HR308" s="39"/>
      <c r="HS308" s="39"/>
      <c r="HT308" s="39"/>
      <c r="HU308" s="39"/>
      <c r="HV308" s="39"/>
      <c r="HW308" s="39"/>
      <c r="HX308" s="39"/>
      <c r="HY308" s="39"/>
      <c r="HZ308" s="39"/>
      <c r="IA308" s="39"/>
      <c r="IB308" s="39"/>
      <c r="IC308" s="39"/>
      <c r="ID308" s="39"/>
      <c r="IE308" s="39"/>
      <c r="IF308" s="39"/>
      <c r="IG308" s="39"/>
      <c r="IH308" s="39"/>
      <c r="II308" s="39"/>
      <c r="IJ308" s="39"/>
      <c r="IK308" s="39"/>
      <c r="IL308" s="39"/>
      <c r="IM308" s="39"/>
      <c r="IN308" s="39"/>
      <c r="IO308" s="39"/>
      <c r="IP308" s="39"/>
      <c r="IQ308" s="39"/>
      <c r="IR308" s="39"/>
      <c r="IS308" s="39"/>
      <c r="IT308" s="39"/>
      <c r="IU308" s="39"/>
      <c r="IV308" s="39"/>
      <c r="IW308" s="39"/>
      <c r="IX308" s="39"/>
      <c r="IY308" s="39"/>
      <c r="IZ308" s="39"/>
      <c r="JA308" s="39"/>
      <c r="JB308" s="39"/>
      <c r="JC308" s="39"/>
      <c r="JD308" s="39"/>
      <c r="JE308" s="39"/>
      <c r="JF308" s="39"/>
      <c r="JG308" s="39"/>
      <c r="JH308" s="39"/>
      <c r="JI308" s="39"/>
      <c r="JJ308" s="39"/>
      <c r="JK308" s="39"/>
      <c r="JL308" s="39"/>
      <c r="JM308" s="39"/>
      <c r="JN308" s="39"/>
      <c r="JO308" s="39"/>
      <c r="JP308" s="39"/>
      <c r="JQ308" s="39"/>
      <c r="JR308" s="39"/>
      <c r="JS308" s="39"/>
      <c r="JT308" s="39"/>
      <c r="JU308" s="39"/>
      <c r="JV308" s="39"/>
      <c r="JW308" s="39"/>
      <c r="JX308" s="39"/>
      <c r="JY308" s="39"/>
      <c r="JZ308" s="39"/>
      <c r="KA308" s="39"/>
      <c r="KB308" s="39"/>
      <c r="KC308" s="39"/>
      <c r="KD308" s="39"/>
      <c r="KE308" s="39"/>
      <c r="KF308" s="39"/>
      <c r="KG308" s="39"/>
      <c r="KH308" s="39"/>
      <c r="KI308" s="39"/>
      <c r="KJ308" s="39"/>
      <c r="KK308" s="39"/>
      <c r="KL308" s="39"/>
      <c r="KM308" s="39"/>
      <c r="KN308" s="39"/>
      <c r="KO308" s="39"/>
      <c r="KP308" s="39"/>
      <c r="KQ308" s="39"/>
      <c r="KR308" s="39"/>
      <c r="KS308" s="39"/>
      <c r="KT308" s="39"/>
      <c r="KU308" s="39"/>
    </row>
    <row r="309" spans="1:307" s="15" customFormat="1" x14ac:dyDescent="0.25">
      <c r="A309" s="74">
        <v>303</v>
      </c>
      <c r="B309" s="27" t="s">
        <v>383</v>
      </c>
      <c r="C309" s="122" t="s">
        <v>934</v>
      </c>
      <c r="D309" s="27" t="s">
        <v>1</v>
      </c>
      <c r="E309" s="27" t="s">
        <v>197</v>
      </c>
      <c r="F309" s="28" t="s">
        <v>938</v>
      </c>
      <c r="G309" s="41">
        <v>16000</v>
      </c>
      <c r="H309" s="42">
        <v>0</v>
      </c>
      <c r="I309" s="31">
        <v>25</v>
      </c>
      <c r="J309" s="96">
        <v>459.2</v>
      </c>
      <c r="K309" s="97">
        <f t="shared" si="38"/>
        <v>1136</v>
      </c>
      <c r="L309" s="46">
        <f t="shared" si="39"/>
        <v>176.00000000000003</v>
      </c>
      <c r="M309" s="76">
        <v>486.4</v>
      </c>
      <c r="N309" s="43">
        <f t="shared" si="40"/>
        <v>1134.4000000000001</v>
      </c>
      <c r="O309" s="43"/>
      <c r="P309" s="43">
        <f t="shared" si="41"/>
        <v>945.59999999999991</v>
      </c>
      <c r="Q309" s="31">
        <f t="shared" si="42"/>
        <v>970.59999999999991</v>
      </c>
      <c r="R309" s="43">
        <f t="shared" si="44"/>
        <v>2446.4</v>
      </c>
      <c r="S309" s="43">
        <f t="shared" si="43"/>
        <v>15029.4</v>
      </c>
      <c r="T309" s="47" t="s">
        <v>45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9"/>
      <c r="FB309" s="39"/>
      <c r="FC309" s="39"/>
      <c r="FD309" s="39"/>
      <c r="FE309" s="39"/>
      <c r="FF309" s="39"/>
      <c r="FG309" s="39"/>
      <c r="FH309" s="39"/>
      <c r="FI309" s="39"/>
      <c r="FJ309" s="39"/>
      <c r="FK309" s="39"/>
      <c r="FL309" s="39"/>
      <c r="FM309" s="39"/>
      <c r="FN309" s="39"/>
      <c r="FO309" s="39"/>
      <c r="FP309" s="39"/>
      <c r="FQ309" s="39"/>
      <c r="FR309" s="39"/>
      <c r="FS309" s="39"/>
      <c r="FT309" s="39"/>
      <c r="FU309" s="39"/>
      <c r="FV309" s="39"/>
      <c r="FW309" s="39"/>
      <c r="FX309" s="39"/>
      <c r="FY309" s="39"/>
      <c r="FZ309" s="39"/>
      <c r="GA309" s="39"/>
      <c r="GB309" s="39"/>
      <c r="GC309" s="39"/>
      <c r="GD309" s="39"/>
      <c r="GE309" s="39"/>
      <c r="GF309" s="39"/>
      <c r="GG309" s="39"/>
      <c r="GH309" s="39"/>
      <c r="GI309" s="39"/>
      <c r="GJ309" s="39"/>
      <c r="GK309" s="39"/>
      <c r="GL309" s="39"/>
      <c r="GM309" s="39"/>
      <c r="GN309" s="39"/>
      <c r="GO309" s="39"/>
      <c r="GP309" s="39"/>
      <c r="GQ309" s="39"/>
      <c r="GR309" s="39"/>
      <c r="GS309" s="39"/>
      <c r="GT309" s="39"/>
      <c r="GU309" s="39"/>
      <c r="GV309" s="39"/>
      <c r="GW309" s="39"/>
      <c r="GX309" s="39"/>
      <c r="GY309" s="39"/>
      <c r="GZ309" s="39"/>
      <c r="HA309" s="39"/>
      <c r="HB309" s="39"/>
      <c r="HC309" s="39"/>
      <c r="HD309" s="39"/>
      <c r="HE309" s="39"/>
      <c r="HF309" s="39"/>
      <c r="HG309" s="39"/>
      <c r="HH309" s="39"/>
      <c r="HI309" s="39"/>
      <c r="HJ309" s="39"/>
      <c r="HK309" s="39"/>
      <c r="HL309" s="39"/>
      <c r="HM309" s="39"/>
      <c r="HN309" s="39"/>
      <c r="HO309" s="39"/>
      <c r="HP309" s="39"/>
      <c r="HQ309" s="39"/>
      <c r="HR309" s="39"/>
      <c r="HS309" s="39"/>
      <c r="HT309" s="39"/>
      <c r="HU309" s="39"/>
      <c r="HV309" s="39"/>
      <c r="HW309" s="39"/>
      <c r="HX309" s="39"/>
      <c r="HY309" s="39"/>
      <c r="HZ309" s="39"/>
      <c r="IA309" s="39"/>
      <c r="IB309" s="39"/>
      <c r="IC309" s="39"/>
      <c r="ID309" s="39"/>
      <c r="IE309" s="39"/>
      <c r="IF309" s="39"/>
      <c r="IG309" s="39"/>
      <c r="IH309" s="39"/>
      <c r="II309" s="39"/>
      <c r="IJ309" s="39"/>
      <c r="IK309" s="39"/>
      <c r="IL309" s="39"/>
      <c r="IM309" s="39"/>
      <c r="IN309" s="39"/>
      <c r="IO309" s="39"/>
      <c r="IP309" s="39"/>
      <c r="IQ309" s="39"/>
      <c r="IR309" s="39"/>
      <c r="IS309" s="39"/>
      <c r="IT309" s="39"/>
      <c r="IU309" s="39"/>
      <c r="IV309" s="39"/>
      <c r="IW309" s="39"/>
      <c r="IX309" s="39"/>
      <c r="IY309" s="39"/>
      <c r="IZ309" s="39"/>
      <c r="JA309" s="39"/>
      <c r="JB309" s="39"/>
      <c r="JC309" s="39"/>
      <c r="JD309" s="39"/>
      <c r="JE309" s="39"/>
      <c r="JF309" s="39"/>
      <c r="JG309" s="39"/>
      <c r="JH309" s="39"/>
      <c r="JI309" s="39"/>
      <c r="JJ309" s="39"/>
      <c r="JK309" s="39"/>
      <c r="JL309" s="39"/>
      <c r="JM309" s="39"/>
      <c r="JN309" s="39"/>
      <c r="JO309" s="39"/>
      <c r="JP309" s="39"/>
      <c r="JQ309" s="39"/>
      <c r="JR309" s="39"/>
      <c r="JS309" s="39"/>
      <c r="JT309" s="39"/>
      <c r="JU309" s="39"/>
      <c r="JV309" s="39"/>
      <c r="JW309" s="39"/>
      <c r="JX309" s="39"/>
      <c r="JY309" s="39"/>
      <c r="JZ309" s="39"/>
      <c r="KA309" s="39"/>
      <c r="KB309" s="39"/>
      <c r="KC309" s="39"/>
      <c r="KD309" s="39"/>
      <c r="KE309" s="39"/>
      <c r="KF309" s="39"/>
      <c r="KG309" s="39"/>
      <c r="KH309" s="39"/>
      <c r="KI309" s="39"/>
      <c r="KJ309" s="39"/>
      <c r="KK309" s="39"/>
      <c r="KL309" s="39"/>
      <c r="KM309" s="39"/>
      <c r="KN309" s="39"/>
      <c r="KO309" s="39"/>
      <c r="KP309" s="39"/>
      <c r="KQ309" s="39"/>
      <c r="KR309" s="39"/>
      <c r="KS309" s="39"/>
      <c r="KT309" s="39"/>
      <c r="KU309" s="39"/>
    </row>
    <row r="310" spans="1:307" s="15" customFormat="1" x14ac:dyDescent="0.25">
      <c r="A310" s="74">
        <v>304</v>
      </c>
      <c r="B310" s="27" t="s">
        <v>881</v>
      </c>
      <c r="C310" s="122" t="s">
        <v>935</v>
      </c>
      <c r="D310" s="27" t="s">
        <v>372</v>
      </c>
      <c r="E310" s="27" t="s">
        <v>112</v>
      </c>
      <c r="F310" s="28" t="s">
        <v>938</v>
      </c>
      <c r="G310" s="29">
        <v>24000</v>
      </c>
      <c r="H310" s="30">
        <v>0</v>
      </c>
      <c r="I310" s="31">
        <v>25</v>
      </c>
      <c r="J310" s="90">
        <v>688.8</v>
      </c>
      <c r="K310" s="92">
        <f t="shared" si="38"/>
        <v>1703.9999999999998</v>
      </c>
      <c r="L310" s="46">
        <f t="shared" si="39"/>
        <v>264</v>
      </c>
      <c r="M310" s="45">
        <v>729.6</v>
      </c>
      <c r="N310" s="31">
        <f t="shared" si="40"/>
        <v>1701.6000000000001</v>
      </c>
      <c r="O310" s="31"/>
      <c r="P310" s="31">
        <f t="shared" si="41"/>
        <v>1418.4</v>
      </c>
      <c r="Q310" s="31">
        <f t="shared" si="42"/>
        <v>1443.4</v>
      </c>
      <c r="R310" s="31">
        <f t="shared" si="44"/>
        <v>3669.6</v>
      </c>
      <c r="S310" s="31">
        <f t="shared" si="43"/>
        <v>22556.6</v>
      </c>
      <c r="T310" s="47" t="s">
        <v>45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/>
      <c r="EL310" s="39"/>
      <c r="EM310" s="39"/>
      <c r="EN310" s="39"/>
      <c r="EO310" s="39"/>
      <c r="EP310" s="39"/>
      <c r="EQ310" s="39"/>
      <c r="ER310" s="39"/>
      <c r="ES310" s="39"/>
      <c r="ET310" s="39"/>
      <c r="EU310" s="39"/>
      <c r="EV310" s="39"/>
      <c r="EW310" s="39"/>
      <c r="EX310" s="39"/>
      <c r="EY310" s="39"/>
      <c r="EZ310" s="39"/>
      <c r="FA310" s="39"/>
      <c r="FB310" s="39"/>
      <c r="FC310" s="39"/>
      <c r="FD310" s="39"/>
      <c r="FE310" s="39"/>
      <c r="FF310" s="39"/>
      <c r="FG310" s="39"/>
      <c r="FH310" s="39"/>
      <c r="FI310" s="39"/>
      <c r="FJ310" s="39"/>
      <c r="FK310" s="39"/>
      <c r="FL310" s="39"/>
      <c r="FM310" s="39"/>
      <c r="FN310" s="39"/>
      <c r="FO310" s="39"/>
      <c r="FP310" s="39"/>
      <c r="FQ310" s="39"/>
      <c r="FR310" s="39"/>
      <c r="FS310" s="39"/>
      <c r="FT310" s="39"/>
      <c r="FU310" s="39"/>
      <c r="FV310" s="39"/>
      <c r="FW310" s="39"/>
      <c r="FX310" s="39"/>
      <c r="FY310" s="39"/>
      <c r="FZ310" s="39"/>
      <c r="GA310" s="39"/>
      <c r="GB310" s="39"/>
      <c r="GC310" s="39"/>
      <c r="GD310" s="39"/>
      <c r="GE310" s="39"/>
      <c r="GF310" s="39"/>
      <c r="GG310" s="39"/>
      <c r="GH310" s="39"/>
      <c r="GI310" s="39"/>
      <c r="GJ310" s="39"/>
      <c r="GK310" s="39"/>
      <c r="GL310" s="39"/>
      <c r="GM310" s="39"/>
      <c r="GN310" s="39"/>
      <c r="GO310" s="39"/>
      <c r="GP310" s="39"/>
      <c r="GQ310" s="39"/>
      <c r="GR310" s="39"/>
      <c r="GS310" s="39"/>
      <c r="GT310" s="39"/>
      <c r="GU310" s="39"/>
      <c r="GV310" s="39"/>
      <c r="GW310" s="39"/>
      <c r="GX310" s="39"/>
      <c r="GY310" s="39"/>
      <c r="GZ310" s="39"/>
      <c r="HA310" s="39"/>
      <c r="HB310" s="39"/>
      <c r="HC310" s="39"/>
      <c r="HD310" s="39"/>
      <c r="HE310" s="39"/>
      <c r="HF310" s="39"/>
      <c r="HG310" s="39"/>
      <c r="HH310" s="39"/>
      <c r="HI310" s="39"/>
      <c r="HJ310" s="39"/>
      <c r="HK310" s="39"/>
      <c r="HL310" s="39"/>
      <c r="HM310" s="39"/>
      <c r="HN310" s="39"/>
      <c r="HO310" s="39"/>
      <c r="HP310" s="39"/>
      <c r="HQ310" s="39"/>
      <c r="HR310" s="39"/>
      <c r="HS310" s="39"/>
      <c r="HT310" s="39"/>
      <c r="HU310" s="39"/>
      <c r="HV310" s="39"/>
      <c r="HW310" s="39"/>
      <c r="HX310" s="39"/>
      <c r="HY310" s="39"/>
      <c r="HZ310" s="39"/>
      <c r="IA310" s="39"/>
      <c r="IB310" s="39"/>
      <c r="IC310" s="39"/>
      <c r="ID310" s="39"/>
      <c r="IE310" s="39"/>
      <c r="IF310" s="39"/>
      <c r="IG310" s="39"/>
      <c r="IH310" s="39"/>
      <c r="II310" s="39"/>
      <c r="IJ310" s="39"/>
      <c r="IK310" s="39"/>
      <c r="IL310" s="39"/>
      <c r="IM310" s="39"/>
      <c r="IN310" s="39"/>
      <c r="IO310" s="39"/>
      <c r="IP310" s="39"/>
      <c r="IQ310" s="39"/>
      <c r="IR310" s="39"/>
      <c r="IS310" s="39"/>
      <c r="IT310" s="39"/>
      <c r="IU310" s="39"/>
      <c r="IV310" s="39"/>
      <c r="IW310" s="39"/>
      <c r="IX310" s="39"/>
      <c r="IY310" s="39"/>
      <c r="IZ310" s="39"/>
      <c r="JA310" s="39"/>
      <c r="JB310" s="39"/>
      <c r="JC310" s="39"/>
      <c r="JD310" s="39"/>
      <c r="JE310" s="39"/>
      <c r="JF310" s="39"/>
      <c r="JG310" s="39"/>
      <c r="JH310" s="39"/>
      <c r="JI310" s="39"/>
      <c r="JJ310" s="39"/>
      <c r="JK310" s="39"/>
      <c r="JL310" s="39"/>
      <c r="JM310" s="39"/>
      <c r="JN310" s="39"/>
      <c r="JO310" s="39"/>
      <c r="JP310" s="39"/>
      <c r="JQ310" s="39"/>
      <c r="JR310" s="39"/>
      <c r="JS310" s="39"/>
      <c r="JT310" s="39"/>
      <c r="JU310" s="39"/>
      <c r="JV310" s="39"/>
      <c r="JW310" s="39"/>
      <c r="JX310" s="39"/>
      <c r="JY310" s="39"/>
      <c r="JZ310" s="39"/>
      <c r="KA310" s="39"/>
      <c r="KB310" s="39"/>
      <c r="KC310" s="39"/>
      <c r="KD310" s="39"/>
      <c r="KE310" s="39"/>
      <c r="KF310" s="39"/>
      <c r="KG310" s="39"/>
      <c r="KH310" s="39"/>
      <c r="KI310" s="39"/>
      <c r="KJ310" s="39"/>
      <c r="KK310" s="39"/>
      <c r="KL310" s="39"/>
      <c r="KM310" s="39"/>
      <c r="KN310" s="39"/>
      <c r="KO310" s="39"/>
      <c r="KP310" s="39"/>
      <c r="KQ310" s="39"/>
      <c r="KR310" s="39"/>
      <c r="KS310" s="39"/>
      <c r="KT310" s="39"/>
      <c r="KU310" s="39"/>
    </row>
    <row r="311" spans="1:307" s="15" customFormat="1" x14ac:dyDescent="0.25">
      <c r="A311" s="74">
        <v>305</v>
      </c>
      <c r="B311" s="27" t="s">
        <v>921</v>
      </c>
      <c r="C311" s="122" t="s">
        <v>934</v>
      </c>
      <c r="D311" s="27" t="s">
        <v>372</v>
      </c>
      <c r="E311" s="27" t="s">
        <v>143</v>
      </c>
      <c r="F311" s="28" t="s">
        <v>942</v>
      </c>
      <c r="G311" s="41">
        <v>25000</v>
      </c>
      <c r="H311" s="42">
        <v>0</v>
      </c>
      <c r="I311" s="31">
        <v>25</v>
      </c>
      <c r="J311" s="96">
        <v>717.5</v>
      </c>
      <c r="K311" s="97">
        <f t="shared" si="38"/>
        <v>1774.9999999999998</v>
      </c>
      <c r="L311" s="46">
        <f t="shared" si="39"/>
        <v>275</v>
      </c>
      <c r="M311" s="76">
        <v>760</v>
      </c>
      <c r="N311" s="43">
        <f t="shared" si="40"/>
        <v>1772.5000000000002</v>
      </c>
      <c r="O311" s="43"/>
      <c r="P311" s="43">
        <f t="shared" si="41"/>
        <v>1477.5</v>
      </c>
      <c r="Q311" s="31">
        <f t="shared" si="42"/>
        <v>1502.5</v>
      </c>
      <c r="R311" s="43">
        <f t="shared" si="44"/>
        <v>3822.5</v>
      </c>
      <c r="S311" s="43">
        <f t="shared" si="43"/>
        <v>23497.5</v>
      </c>
      <c r="T311" s="47" t="s">
        <v>45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  <c r="FK311" s="39"/>
      <c r="FL311" s="39"/>
      <c r="FM311" s="39"/>
      <c r="FN311" s="39"/>
      <c r="FO311" s="39"/>
      <c r="FP311" s="39"/>
      <c r="FQ311" s="39"/>
      <c r="FR311" s="39"/>
      <c r="FS311" s="39"/>
      <c r="FT311" s="39"/>
      <c r="FU311" s="39"/>
      <c r="FV311" s="39"/>
      <c r="FW311" s="39"/>
      <c r="FX311" s="39"/>
      <c r="FY311" s="39"/>
      <c r="FZ311" s="39"/>
      <c r="GA311" s="39"/>
      <c r="GB311" s="39"/>
      <c r="GC311" s="39"/>
      <c r="GD311" s="39"/>
      <c r="GE311" s="39"/>
      <c r="GF311" s="39"/>
      <c r="GG311" s="39"/>
      <c r="GH311" s="39"/>
      <c r="GI311" s="39"/>
      <c r="GJ311" s="39"/>
      <c r="GK311" s="39"/>
      <c r="GL311" s="39"/>
      <c r="GM311" s="39"/>
      <c r="GN311" s="39"/>
      <c r="GO311" s="39"/>
      <c r="GP311" s="39"/>
      <c r="GQ311" s="39"/>
      <c r="GR311" s="39"/>
      <c r="GS311" s="39"/>
      <c r="GT311" s="39"/>
      <c r="GU311" s="39"/>
      <c r="GV311" s="39"/>
      <c r="GW311" s="39"/>
      <c r="GX311" s="39"/>
      <c r="GY311" s="39"/>
      <c r="GZ311" s="39"/>
      <c r="HA311" s="39"/>
      <c r="HB311" s="39"/>
      <c r="HC311" s="39"/>
      <c r="HD311" s="39"/>
      <c r="HE311" s="39"/>
      <c r="HF311" s="39"/>
      <c r="HG311" s="39"/>
      <c r="HH311" s="39"/>
      <c r="HI311" s="39"/>
      <c r="HJ311" s="39"/>
      <c r="HK311" s="39"/>
      <c r="HL311" s="39"/>
      <c r="HM311" s="39"/>
      <c r="HN311" s="39"/>
      <c r="HO311" s="39"/>
      <c r="HP311" s="39"/>
      <c r="HQ311" s="39"/>
      <c r="HR311" s="39"/>
      <c r="HS311" s="39"/>
      <c r="HT311" s="39"/>
      <c r="HU311" s="39"/>
      <c r="HV311" s="39"/>
      <c r="HW311" s="39"/>
      <c r="HX311" s="39"/>
      <c r="HY311" s="39"/>
      <c r="HZ311" s="39"/>
      <c r="IA311" s="39"/>
      <c r="IB311" s="39"/>
      <c r="IC311" s="39"/>
      <c r="ID311" s="39"/>
      <c r="IE311" s="39"/>
      <c r="IF311" s="39"/>
      <c r="IG311" s="39"/>
      <c r="IH311" s="39"/>
      <c r="II311" s="39"/>
      <c r="IJ311" s="39"/>
      <c r="IK311" s="39"/>
      <c r="IL311" s="39"/>
      <c r="IM311" s="39"/>
      <c r="IN311" s="39"/>
      <c r="IO311" s="39"/>
      <c r="IP311" s="39"/>
      <c r="IQ311" s="39"/>
      <c r="IR311" s="39"/>
      <c r="IS311" s="39"/>
      <c r="IT311" s="39"/>
      <c r="IU311" s="39"/>
      <c r="IV311" s="39"/>
      <c r="IW311" s="39"/>
      <c r="IX311" s="39"/>
      <c r="IY311" s="39"/>
      <c r="IZ311" s="39"/>
      <c r="JA311" s="39"/>
      <c r="JB311" s="39"/>
      <c r="JC311" s="39"/>
      <c r="JD311" s="39"/>
      <c r="JE311" s="39"/>
      <c r="JF311" s="39"/>
      <c r="JG311" s="39"/>
      <c r="JH311" s="39"/>
      <c r="JI311" s="39"/>
      <c r="JJ311" s="39"/>
      <c r="JK311" s="39"/>
      <c r="JL311" s="39"/>
      <c r="JM311" s="39"/>
      <c r="JN311" s="39"/>
      <c r="JO311" s="39"/>
      <c r="JP311" s="39"/>
      <c r="JQ311" s="39"/>
      <c r="JR311" s="39"/>
      <c r="JS311" s="39"/>
      <c r="JT311" s="39"/>
      <c r="JU311" s="39"/>
      <c r="JV311" s="39"/>
      <c r="JW311" s="39"/>
      <c r="JX311" s="39"/>
      <c r="JY311" s="39"/>
      <c r="JZ311" s="39"/>
      <c r="KA311" s="39"/>
      <c r="KB311" s="39"/>
      <c r="KC311" s="39"/>
      <c r="KD311" s="39"/>
      <c r="KE311" s="39"/>
      <c r="KF311" s="39"/>
      <c r="KG311" s="39"/>
      <c r="KH311" s="39"/>
      <c r="KI311" s="39"/>
      <c r="KJ311" s="39"/>
      <c r="KK311" s="39"/>
      <c r="KL311" s="39"/>
      <c r="KM311" s="39"/>
      <c r="KN311" s="39"/>
      <c r="KO311" s="39"/>
      <c r="KP311" s="39"/>
      <c r="KQ311" s="39"/>
      <c r="KR311" s="39"/>
      <c r="KS311" s="39"/>
      <c r="KT311" s="39"/>
      <c r="KU311" s="39"/>
    </row>
    <row r="312" spans="1:307" s="15" customFormat="1" x14ac:dyDescent="0.25">
      <c r="A312" s="74">
        <v>306</v>
      </c>
      <c r="B312" s="27" t="s">
        <v>939</v>
      </c>
      <c r="C312" s="122" t="s">
        <v>934</v>
      </c>
      <c r="D312" s="27" t="s">
        <v>372</v>
      </c>
      <c r="E312" s="27" t="s">
        <v>70</v>
      </c>
      <c r="F312" s="28" t="s">
        <v>942</v>
      </c>
      <c r="G312" s="29">
        <v>25000</v>
      </c>
      <c r="H312" s="30">
        <v>0</v>
      </c>
      <c r="I312" s="31">
        <v>25</v>
      </c>
      <c r="J312" s="90">
        <v>717.5</v>
      </c>
      <c r="K312" s="92">
        <f t="shared" si="38"/>
        <v>1774.9999999999998</v>
      </c>
      <c r="L312" s="46">
        <f t="shared" si="39"/>
        <v>275</v>
      </c>
      <c r="M312" s="46">
        <v>760</v>
      </c>
      <c r="N312" s="31">
        <f t="shared" si="40"/>
        <v>1772.5000000000002</v>
      </c>
      <c r="O312" s="31"/>
      <c r="P312" s="31">
        <f t="shared" si="41"/>
        <v>1477.5</v>
      </c>
      <c r="Q312" s="31">
        <f t="shared" si="42"/>
        <v>1502.5</v>
      </c>
      <c r="R312" s="31">
        <f t="shared" si="44"/>
        <v>3822.5</v>
      </c>
      <c r="S312" s="31">
        <f t="shared" si="43"/>
        <v>23497.5</v>
      </c>
      <c r="T312" s="47" t="s">
        <v>45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9"/>
      <c r="FB312" s="39"/>
      <c r="FC312" s="39"/>
      <c r="FD312" s="39"/>
      <c r="FE312" s="39"/>
      <c r="FF312" s="39"/>
      <c r="FG312" s="39"/>
      <c r="FH312" s="39"/>
      <c r="FI312" s="39"/>
      <c r="FJ312" s="39"/>
      <c r="FK312" s="39"/>
      <c r="FL312" s="39"/>
      <c r="FM312" s="39"/>
      <c r="FN312" s="39"/>
      <c r="FO312" s="39"/>
      <c r="FP312" s="39"/>
      <c r="FQ312" s="39"/>
      <c r="FR312" s="39"/>
      <c r="FS312" s="39"/>
      <c r="FT312" s="39"/>
      <c r="FU312" s="39"/>
      <c r="FV312" s="39"/>
      <c r="FW312" s="39"/>
      <c r="FX312" s="39"/>
      <c r="FY312" s="39"/>
      <c r="FZ312" s="39"/>
      <c r="GA312" s="39"/>
      <c r="GB312" s="39"/>
      <c r="GC312" s="39"/>
      <c r="GD312" s="39"/>
      <c r="GE312" s="39"/>
      <c r="GF312" s="39"/>
      <c r="GG312" s="39"/>
      <c r="GH312" s="39"/>
      <c r="GI312" s="39"/>
      <c r="GJ312" s="39"/>
      <c r="GK312" s="39"/>
      <c r="GL312" s="39"/>
      <c r="GM312" s="39"/>
      <c r="GN312" s="39"/>
      <c r="GO312" s="39"/>
      <c r="GP312" s="39"/>
      <c r="GQ312" s="39"/>
      <c r="GR312" s="39"/>
      <c r="GS312" s="39"/>
      <c r="GT312" s="39"/>
      <c r="GU312" s="39"/>
      <c r="GV312" s="39"/>
      <c r="GW312" s="39"/>
      <c r="GX312" s="39"/>
      <c r="GY312" s="39"/>
      <c r="GZ312" s="39"/>
      <c r="HA312" s="39"/>
      <c r="HB312" s="39"/>
      <c r="HC312" s="39"/>
      <c r="HD312" s="39"/>
      <c r="HE312" s="39"/>
      <c r="HF312" s="39"/>
      <c r="HG312" s="39"/>
      <c r="HH312" s="39"/>
      <c r="HI312" s="39"/>
      <c r="HJ312" s="39"/>
      <c r="HK312" s="39"/>
      <c r="HL312" s="39"/>
      <c r="HM312" s="39"/>
      <c r="HN312" s="39"/>
      <c r="HO312" s="39"/>
      <c r="HP312" s="39"/>
      <c r="HQ312" s="39"/>
      <c r="HR312" s="39"/>
      <c r="HS312" s="39"/>
      <c r="HT312" s="39"/>
      <c r="HU312" s="39"/>
      <c r="HV312" s="39"/>
      <c r="HW312" s="39"/>
      <c r="HX312" s="39"/>
      <c r="HY312" s="39"/>
      <c r="HZ312" s="39"/>
      <c r="IA312" s="39"/>
      <c r="IB312" s="39"/>
      <c r="IC312" s="39"/>
      <c r="ID312" s="39"/>
      <c r="IE312" s="39"/>
      <c r="IF312" s="39"/>
      <c r="IG312" s="39"/>
      <c r="IH312" s="39"/>
      <c r="II312" s="39"/>
      <c r="IJ312" s="39"/>
      <c r="IK312" s="39"/>
      <c r="IL312" s="39"/>
      <c r="IM312" s="39"/>
      <c r="IN312" s="39"/>
      <c r="IO312" s="39"/>
      <c r="IP312" s="39"/>
      <c r="IQ312" s="39"/>
      <c r="IR312" s="39"/>
      <c r="IS312" s="39"/>
      <c r="IT312" s="39"/>
      <c r="IU312" s="39"/>
      <c r="IV312" s="39"/>
      <c r="IW312" s="39"/>
      <c r="IX312" s="39"/>
      <c r="IY312" s="39"/>
      <c r="IZ312" s="39"/>
      <c r="JA312" s="39"/>
      <c r="JB312" s="39"/>
      <c r="JC312" s="39"/>
      <c r="JD312" s="39"/>
      <c r="JE312" s="39"/>
      <c r="JF312" s="39"/>
      <c r="JG312" s="39"/>
      <c r="JH312" s="39"/>
      <c r="JI312" s="39"/>
      <c r="JJ312" s="39"/>
      <c r="JK312" s="39"/>
      <c r="JL312" s="39"/>
      <c r="JM312" s="39"/>
      <c r="JN312" s="39"/>
      <c r="JO312" s="39"/>
      <c r="JP312" s="39"/>
      <c r="JQ312" s="39"/>
      <c r="JR312" s="39"/>
      <c r="JS312" s="39"/>
      <c r="JT312" s="39"/>
      <c r="JU312" s="39"/>
      <c r="JV312" s="39"/>
      <c r="JW312" s="39"/>
      <c r="JX312" s="39"/>
      <c r="JY312" s="39"/>
      <c r="JZ312" s="39"/>
      <c r="KA312" s="39"/>
      <c r="KB312" s="39"/>
      <c r="KC312" s="39"/>
      <c r="KD312" s="39"/>
      <c r="KE312" s="39"/>
      <c r="KF312" s="39"/>
      <c r="KG312" s="39"/>
      <c r="KH312" s="39"/>
      <c r="KI312" s="39"/>
      <c r="KJ312" s="39"/>
      <c r="KK312" s="39"/>
      <c r="KL312" s="39"/>
      <c r="KM312" s="39"/>
      <c r="KN312" s="39"/>
      <c r="KO312" s="39"/>
      <c r="KP312" s="39"/>
      <c r="KQ312" s="39"/>
      <c r="KR312" s="39"/>
      <c r="KS312" s="39"/>
      <c r="KT312" s="39"/>
      <c r="KU312" s="39"/>
    </row>
    <row r="313" spans="1:307" s="15" customFormat="1" x14ac:dyDescent="0.25">
      <c r="A313" s="74">
        <v>307</v>
      </c>
      <c r="B313" s="27" t="s">
        <v>1041</v>
      </c>
      <c r="C313" s="122" t="s">
        <v>935</v>
      </c>
      <c r="D313" s="27" t="s">
        <v>372</v>
      </c>
      <c r="E313" s="27" t="s">
        <v>948</v>
      </c>
      <c r="F313" s="28" t="s">
        <v>942</v>
      </c>
      <c r="G313" s="29">
        <v>30000</v>
      </c>
      <c r="H313" s="30">
        <v>0</v>
      </c>
      <c r="I313" s="31">
        <v>25</v>
      </c>
      <c r="J313" s="90">
        <v>861</v>
      </c>
      <c r="K313" s="92">
        <f t="shared" si="38"/>
        <v>2130</v>
      </c>
      <c r="L313" s="46">
        <f t="shared" si="39"/>
        <v>330.00000000000006</v>
      </c>
      <c r="M313" s="45">
        <v>912</v>
      </c>
      <c r="N313" s="31">
        <f t="shared" si="40"/>
        <v>2127</v>
      </c>
      <c r="O313" s="31"/>
      <c r="P313" s="31">
        <f t="shared" si="41"/>
        <v>1773</v>
      </c>
      <c r="Q313" s="31">
        <f t="shared" si="42"/>
        <v>1798</v>
      </c>
      <c r="R313" s="31">
        <f t="shared" si="44"/>
        <v>4587</v>
      </c>
      <c r="S313" s="31">
        <f t="shared" ref="S313:S325" si="45">+G313-Q313</f>
        <v>28202</v>
      </c>
      <c r="T313" s="47" t="s">
        <v>45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  <c r="HT313" s="39"/>
      <c r="HU313" s="39"/>
      <c r="HV313" s="39"/>
      <c r="HW313" s="39"/>
      <c r="HX313" s="39"/>
      <c r="HY313" s="39"/>
      <c r="HZ313" s="39"/>
      <c r="IA313" s="39"/>
      <c r="IB313" s="39"/>
      <c r="IC313" s="39"/>
      <c r="ID313" s="39"/>
      <c r="IE313" s="39"/>
      <c r="IF313" s="39"/>
      <c r="IG313" s="39"/>
      <c r="IH313" s="39"/>
      <c r="II313" s="39"/>
      <c r="IJ313" s="39"/>
      <c r="IK313" s="39"/>
      <c r="IL313" s="39"/>
      <c r="IM313" s="39"/>
      <c r="IN313" s="39"/>
      <c r="IO313" s="39"/>
      <c r="IP313" s="39"/>
      <c r="IQ313" s="39"/>
      <c r="IR313" s="39"/>
      <c r="IS313" s="39"/>
      <c r="IT313" s="39"/>
      <c r="IU313" s="39"/>
      <c r="IV313" s="39"/>
      <c r="IW313" s="39"/>
      <c r="IX313" s="39"/>
      <c r="IY313" s="39"/>
      <c r="IZ313" s="39"/>
      <c r="JA313" s="39"/>
      <c r="JB313" s="39"/>
      <c r="JC313" s="39"/>
      <c r="JD313" s="39"/>
      <c r="JE313" s="39"/>
      <c r="JF313" s="39"/>
      <c r="JG313" s="39"/>
      <c r="JH313" s="39"/>
      <c r="JI313" s="39"/>
      <c r="JJ313" s="39"/>
      <c r="JK313" s="39"/>
      <c r="JL313" s="39"/>
      <c r="JM313" s="39"/>
      <c r="JN313" s="39"/>
      <c r="JO313" s="39"/>
      <c r="JP313" s="39"/>
      <c r="JQ313" s="39"/>
      <c r="JR313" s="39"/>
      <c r="JS313" s="39"/>
      <c r="JT313" s="39"/>
      <c r="JU313" s="39"/>
      <c r="JV313" s="39"/>
      <c r="JW313" s="39"/>
      <c r="JX313" s="39"/>
      <c r="JY313" s="39"/>
      <c r="JZ313" s="39"/>
      <c r="KA313" s="39"/>
      <c r="KB313" s="39"/>
      <c r="KC313" s="39"/>
      <c r="KD313" s="39"/>
      <c r="KE313" s="39"/>
      <c r="KF313" s="39"/>
      <c r="KG313" s="39"/>
      <c r="KH313" s="39"/>
      <c r="KI313" s="39"/>
      <c r="KJ313" s="39"/>
      <c r="KK313" s="39"/>
      <c r="KL313" s="39"/>
      <c r="KM313" s="39"/>
      <c r="KN313" s="39"/>
      <c r="KO313" s="39"/>
      <c r="KP313" s="39"/>
      <c r="KQ313" s="39"/>
      <c r="KR313" s="39"/>
      <c r="KS313" s="39"/>
      <c r="KT313" s="39"/>
      <c r="KU313" s="39"/>
    </row>
    <row r="314" spans="1:307" s="15" customFormat="1" x14ac:dyDescent="0.25">
      <c r="A314" s="74">
        <v>308</v>
      </c>
      <c r="B314" s="27" t="s">
        <v>1050</v>
      </c>
      <c r="C314" s="122" t="s">
        <v>934</v>
      </c>
      <c r="D314" s="27" t="s">
        <v>372</v>
      </c>
      <c r="E314" s="27" t="s">
        <v>123</v>
      </c>
      <c r="F314" s="28" t="s">
        <v>942</v>
      </c>
      <c r="G314" s="41">
        <v>25000</v>
      </c>
      <c r="H314" s="30">
        <v>0</v>
      </c>
      <c r="I314" s="31">
        <v>25</v>
      </c>
      <c r="J314" s="96">
        <v>717.5</v>
      </c>
      <c r="K314" s="97">
        <f t="shared" si="38"/>
        <v>1774.9999999999998</v>
      </c>
      <c r="L314" s="46">
        <f t="shared" si="39"/>
        <v>275</v>
      </c>
      <c r="M314" s="76">
        <v>760</v>
      </c>
      <c r="N314" s="43">
        <f t="shared" si="40"/>
        <v>1772.5000000000002</v>
      </c>
      <c r="O314" s="43"/>
      <c r="P314" s="43">
        <f t="shared" si="41"/>
        <v>1477.5</v>
      </c>
      <c r="Q314" s="31">
        <f t="shared" si="42"/>
        <v>1502.5</v>
      </c>
      <c r="R314" s="43">
        <f t="shared" si="44"/>
        <v>3822.5</v>
      </c>
      <c r="S314" s="43">
        <f t="shared" si="45"/>
        <v>23497.5</v>
      </c>
      <c r="T314" s="47" t="s">
        <v>45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  <c r="HT314" s="39"/>
      <c r="HU314" s="39"/>
      <c r="HV314" s="39"/>
      <c r="HW314" s="39"/>
      <c r="HX314" s="39"/>
      <c r="HY314" s="39"/>
      <c r="HZ314" s="39"/>
      <c r="IA314" s="39"/>
      <c r="IB314" s="39"/>
      <c r="IC314" s="39"/>
      <c r="ID314" s="39"/>
      <c r="IE314" s="39"/>
      <c r="IF314" s="39"/>
      <c r="IG314" s="39"/>
      <c r="IH314" s="39"/>
      <c r="II314" s="39"/>
      <c r="IJ314" s="39"/>
      <c r="IK314" s="39"/>
      <c r="IL314" s="39"/>
      <c r="IM314" s="39"/>
      <c r="IN314" s="39"/>
      <c r="IO314" s="39"/>
      <c r="IP314" s="39"/>
      <c r="IQ314" s="39"/>
      <c r="IR314" s="39"/>
      <c r="IS314" s="39"/>
      <c r="IT314" s="39"/>
      <c r="IU314" s="39"/>
      <c r="IV314" s="39"/>
      <c r="IW314" s="39"/>
      <c r="IX314" s="39"/>
      <c r="IY314" s="39"/>
      <c r="IZ314" s="39"/>
      <c r="JA314" s="39"/>
      <c r="JB314" s="39"/>
      <c r="JC314" s="39"/>
      <c r="JD314" s="39"/>
      <c r="JE314" s="39"/>
      <c r="JF314" s="39"/>
      <c r="JG314" s="39"/>
      <c r="JH314" s="39"/>
      <c r="JI314" s="39"/>
      <c r="JJ314" s="39"/>
      <c r="JK314" s="39"/>
      <c r="JL314" s="39"/>
      <c r="JM314" s="39"/>
      <c r="JN314" s="39"/>
      <c r="JO314" s="39"/>
      <c r="JP314" s="39"/>
      <c r="JQ314" s="39"/>
      <c r="JR314" s="39"/>
      <c r="JS314" s="39"/>
      <c r="JT314" s="39"/>
      <c r="JU314" s="39"/>
      <c r="JV314" s="39"/>
      <c r="JW314" s="39"/>
      <c r="JX314" s="39"/>
      <c r="JY314" s="39"/>
      <c r="JZ314" s="39"/>
      <c r="KA314" s="39"/>
      <c r="KB314" s="39"/>
      <c r="KC314" s="39"/>
      <c r="KD314" s="39"/>
      <c r="KE314" s="39"/>
      <c r="KF314" s="39"/>
      <c r="KG314" s="39"/>
      <c r="KH314" s="39"/>
      <c r="KI314" s="39"/>
      <c r="KJ314" s="39"/>
      <c r="KK314" s="39"/>
      <c r="KL314" s="39"/>
      <c r="KM314" s="39"/>
      <c r="KN314" s="39"/>
      <c r="KO314" s="39"/>
      <c r="KP314" s="39"/>
      <c r="KQ314" s="39"/>
      <c r="KR314" s="39"/>
      <c r="KS314" s="39"/>
      <c r="KT314" s="39"/>
      <c r="KU314" s="39"/>
    </row>
    <row r="315" spans="1:307" s="15" customFormat="1" x14ac:dyDescent="0.25">
      <c r="A315" s="74">
        <v>309</v>
      </c>
      <c r="B315" s="27" t="s">
        <v>373</v>
      </c>
      <c r="C315" s="122" t="s">
        <v>934</v>
      </c>
      <c r="D315" s="27" t="s">
        <v>372</v>
      </c>
      <c r="E315" s="27" t="s">
        <v>109</v>
      </c>
      <c r="F315" s="28" t="s">
        <v>943</v>
      </c>
      <c r="G315" s="29">
        <v>25000</v>
      </c>
      <c r="H315" s="30">
        <v>0</v>
      </c>
      <c r="I315" s="31">
        <v>25</v>
      </c>
      <c r="J315" s="90">
        <v>717.5</v>
      </c>
      <c r="K315" s="92">
        <f t="shared" si="38"/>
        <v>1774.9999999999998</v>
      </c>
      <c r="L315" s="46">
        <f t="shared" si="39"/>
        <v>275</v>
      </c>
      <c r="M315" s="45">
        <v>760</v>
      </c>
      <c r="N315" s="31">
        <f t="shared" si="40"/>
        <v>1772.5000000000002</v>
      </c>
      <c r="O315" s="31"/>
      <c r="P315" s="31">
        <f t="shared" si="41"/>
        <v>1477.5</v>
      </c>
      <c r="Q315" s="31">
        <f t="shared" si="42"/>
        <v>1502.5</v>
      </c>
      <c r="R315" s="31">
        <f t="shared" si="44"/>
        <v>3822.5</v>
      </c>
      <c r="S315" s="31">
        <f t="shared" si="45"/>
        <v>23497.5</v>
      </c>
      <c r="T315" s="47" t="s">
        <v>45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9"/>
      <c r="FB315" s="39"/>
      <c r="FC315" s="39"/>
      <c r="FD315" s="39"/>
      <c r="FE315" s="39"/>
      <c r="FF315" s="39"/>
      <c r="FG315" s="39"/>
      <c r="FH315" s="39"/>
      <c r="FI315" s="39"/>
      <c r="FJ315" s="39"/>
      <c r="FK315" s="39"/>
      <c r="FL315" s="39"/>
      <c r="FM315" s="39"/>
      <c r="FN315" s="39"/>
      <c r="FO315" s="39"/>
      <c r="FP315" s="39"/>
      <c r="FQ315" s="39"/>
      <c r="FR315" s="39"/>
      <c r="FS315" s="39"/>
      <c r="FT315" s="39"/>
      <c r="FU315" s="39"/>
      <c r="FV315" s="39"/>
      <c r="FW315" s="39"/>
      <c r="FX315" s="39"/>
      <c r="FY315" s="39"/>
      <c r="FZ315" s="39"/>
      <c r="GA315" s="39"/>
      <c r="GB315" s="39"/>
      <c r="GC315" s="39"/>
      <c r="GD315" s="39"/>
      <c r="GE315" s="39"/>
      <c r="GF315" s="39"/>
      <c r="GG315" s="39"/>
      <c r="GH315" s="39"/>
      <c r="GI315" s="39"/>
      <c r="GJ315" s="39"/>
      <c r="GK315" s="39"/>
      <c r="GL315" s="39"/>
      <c r="GM315" s="39"/>
      <c r="GN315" s="39"/>
      <c r="GO315" s="39"/>
      <c r="GP315" s="39"/>
      <c r="GQ315" s="39"/>
      <c r="GR315" s="39"/>
      <c r="GS315" s="39"/>
      <c r="GT315" s="39"/>
      <c r="GU315" s="39"/>
      <c r="GV315" s="39"/>
      <c r="GW315" s="39"/>
      <c r="GX315" s="39"/>
      <c r="GY315" s="39"/>
      <c r="GZ315" s="39"/>
      <c r="HA315" s="39"/>
      <c r="HB315" s="39"/>
      <c r="HC315" s="39"/>
      <c r="HD315" s="39"/>
      <c r="HE315" s="39"/>
      <c r="HF315" s="39"/>
      <c r="HG315" s="39"/>
      <c r="HH315" s="39"/>
      <c r="HI315" s="39"/>
      <c r="HJ315" s="39"/>
      <c r="HK315" s="39"/>
      <c r="HL315" s="39"/>
      <c r="HM315" s="39"/>
      <c r="HN315" s="39"/>
      <c r="HO315" s="39"/>
      <c r="HP315" s="39"/>
      <c r="HQ315" s="39"/>
      <c r="HR315" s="39"/>
      <c r="HS315" s="39"/>
      <c r="HT315" s="39"/>
      <c r="HU315" s="39"/>
      <c r="HV315" s="39"/>
      <c r="HW315" s="39"/>
      <c r="HX315" s="39"/>
      <c r="HY315" s="39"/>
      <c r="HZ315" s="39"/>
      <c r="IA315" s="39"/>
      <c r="IB315" s="39"/>
      <c r="IC315" s="39"/>
      <c r="ID315" s="39"/>
      <c r="IE315" s="39"/>
      <c r="IF315" s="39"/>
      <c r="IG315" s="39"/>
      <c r="IH315" s="39"/>
      <c r="II315" s="39"/>
      <c r="IJ315" s="39"/>
      <c r="IK315" s="39"/>
      <c r="IL315" s="39"/>
      <c r="IM315" s="39"/>
      <c r="IN315" s="39"/>
      <c r="IO315" s="39"/>
      <c r="IP315" s="39"/>
      <c r="IQ315" s="39"/>
      <c r="IR315" s="39"/>
      <c r="IS315" s="39"/>
      <c r="IT315" s="39"/>
      <c r="IU315" s="39"/>
      <c r="IV315" s="39"/>
      <c r="IW315" s="39"/>
      <c r="IX315" s="39"/>
      <c r="IY315" s="39"/>
      <c r="IZ315" s="39"/>
      <c r="JA315" s="39"/>
      <c r="JB315" s="39"/>
      <c r="JC315" s="39"/>
      <c r="JD315" s="39"/>
      <c r="JE315" s="39"/>
      <c r="JF315" s="39"/>
      <c r="JG315" s="39"/>
      <c r="JH315" s="39"/>
      <c r="JI315" s="39"/>
      <c r="JJ315" s="39"/>
      <c r="JK315" s="39"/>
      <c r="JL315" s="39"/>
      <c r="JM315" s="39"/>
      <c r="JN315" s="39"/>
      <c r="JO315" s="39"/>
      <c r="JP315" s="39"/>
      <c r="JQ315" s="39"/>
      <c r="JR315" s="39"/>
      <c r="JS315" s="39"/>
      <c r="JT315" s="39"/>
      <c r="JU315" s="39"/>
      <c r="JV315" s="39"/>
      <c r="JW315" s="39"/>
      <c r="JX315" s="39"/>
      <c r="JY315" s="39"/>
      <c r="JZ315" s="39"/>
      <c r="KA315" s="39"/>
      <c r="KB315" s="39"/>
      <c r="KC315" s="39"/>
      <c r="KD315" s="39"/>
      <c r="KE315" s="39"/>
      <c r="KF315" s="39"/>
      <c r="KG315" s="39"/>
      <c r="KH315" s="39"/>
      <c r="KI315" s="39"/>
      <c r="KJ315" s="39"/>
      <c r="KK315" s="39"/>
      <c r="KL315" s="39"/>
      <c r="KM315" s="39"/>
      <c r="KN315" s="39"/>
      <c r="KO315" s="39"/>
      <c r="KP315" s="39"/>
      <c r="KQ315" s="39"/>
      <c r="KR315" s="39"/>
      <c r="KS315" s="39"/>
      <c r="KT315" s="39"/>
      <c r="KU315" s="39"/>
    </row>
    <row r="316" spans="1:307" s="15" customFormat="1" x14ac:dyDescent="0.25">
      <c r="A316" s="74">
        <v>310</v>
      </c>
      <c r="B316" s="27" t="s">
        <v>481</v>
      </c>
      <c r="C316" s="122" t="s">
        <v>934</v>
      </c>
      <c r="D316" s="27" t="s">
        <v>372</v>
      </c>
      <c r="E316" s="27" t="s">
        <v>70</v>
      </c>
      <c r="F316" s="28" t="s">
        <v>942</v>
      </c>
      <c r="G316" s="29">
        <v>25000</v>
      </c>
      <c r="H316" s="30">
        <v>0</v>
      </c>
      <c r="I316" s="31">
        <v>25</v>
      </c>
      <c r="J316" s="90">
        <v>717.5</v>
      </c>
      <c r="K316" s="92">
        <f t="shared" si="38"/>
        <v>1774.9999999999998</v>
      </c>
      <c r="L316" s="46">
        <f t="shared" si="39"/>
        <v>275</v>
      </c>
      <c r="M316" s="45">
        <v>760</v>
      </c>
      <c r="N316" s="31">
        <f t="shared" si="40"/>
        <v>1772.5000000000002</v>
      </c>
      <c r="O316" s="31"/>
      <c r="P316" s="31">
        <f t="shared" si="41"/>
        <v>1477.5</v>
      </c>
      <c r="Q316" s="31">
        <f t="shared" si="42"/>
        <v>1502.5</v>
      </c>
      <c r="R316" s="31">
        <f t="shared" si="44"/>
        <v>3822.5</v>
      </c>
      <c r="S316" s="31">
        <f t="shared" si="45"/>
        <v>23497.5</v>
      </c>
      <c r="T316" s="47" t="s">
        <v>45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9"/>
      <c r="FB316" s="39"/>
      <c r="FC316" s="39"/>
      <c r="FD316" s="39"/>
      <c r="FE316" s="39"/>
      <c r="FF316" s="39"/>
      <c r="FG316" s="39"/>
      <c r="FH316" s="39"/>
      <c r="FI316" s="39"/>
      <c r="FJ316" s="39"/>
      <c r="FK316" s="39"/>
      <c r="FL316" s="39"/>
      <c r="FM316" s="39"/>
      <c r="FN316" s="39"/>
      <c r="FO316" s="39"/>
      <c r="FP316" s="39"/>
      <c r="FQ316" s="39"/>
      <c r="FR316" s="39"/>
      <c r="FS316" s="39"/>
      <c r="FT316" s="39"/>
      <c r="FU316" s="39"/>
      <c r="FV316" s="39"/>
      <c r="FW316" s="39"/>
      <c r="FX316" s="39"/>
      <c r="FY316" s="39"/>
      <c r="FZ316" s="39"/>
      <c r="GA316" s="39"/>
      <c r="GB316" s="39"/>
      <c r="GC316" s="39"/>
      <c r="GD316" s="39"/>
      <c r="GE316" s="39"/>
      <c r="GF316" s="39"/>
      <c r="GG316" s="39"/>
      <c r="GH316" s="39"/>
      <c r="GI316" s="39"/>
      <c r="GJ316" s="39"/>
      <c r="GK316" s="39"/>
      <c r="GL316" s="39"/>
      <c r="GM316" s="39"/>
      <c r="GN316" s="39"/>
      <c r="GO316" s="39"/>
      <c r="GP316" s="39"/>
      <c r="GQ316" s="39"/>
      <c r="GR316" s="39"/>
      <c r="GS316" s="39"/>
      <c r="GT316" s="39"/>
      <c r="GU316" s="39"/>
      <c r="GV316" s="39"/>
      <c r="GW316" s="39"/>
      <c r="GX316" s="39"/>
      <c r="GY316" s="39"/>
      <c r="GZ316" s="39"/>
      <c r="HA316" s="39"/>
      <c r="HB316" s="39"/>
      <c r="HC316" s="39"/>
      <c r="HD316" s="39"/>
      <c r="HE316" s="39"/>
      <c r="HF316" s="39"/>
      <c r="HG316" s="39"/>
      <c r="HH316" s="39"/>
      <c r="HI316" s="39"/>
      <c r="HJ316" s="39"/>
      <c r="HK316" s="39"/>
      <c r="HL316" s="39"/>
      <c r="HM316" s="39"/>
      <c r="HN316" s="39"/>
      <c r="HO316" s="39"/>
      <c r="HP316" s="39"/>
      <c r="HQ316" s="39"/>
      <c r="HR316" s="39"/>
      <c r="HS316" s="39"/>
      <c r="HT316" s="39"/>
      <c r="HU316" s="39"/>
      <c r="HV316" s="39"/>
      <c r="HW316" s="39"/>
      <c r="HX316" s="39"/>
      <c r="HY316" s="39"/>
      <c r="HZ316" s="39"/>
      <c r="IA316" s="39"/>
      <c r="IB316" s="39"/>
      <c r="IC316" s="39"/>
      <c r="ID316" s="39"/>
      <c r="IE316" s="39"/>
      <c r="IF316" s="39"/>
      <c r="IG316" s="39"/>
      <c r="IH316" s="39"/>
      <c r="II316" s="39"/>
      <c r="IJ316" s="39"/>
      <c r="IK316" s="39"/>
      <c r="IL316" s="39"/>
      <c r="IM316" s="39"/>
      <c r="IN316" s="39"/>
      <c r="IO316" s="39"/>
      <c r="IP316" s="39"/>
      <c r="IQ316" s="39"/>
      <c r="IR316" s="39"/>
      <c r="IS316" s="39"/>
      <c r="IT316" s="39"/>
      <c r="IU316" s="39"/>
      <c r="IV316" s="39"/>
      <c r="IW316" s="39"/>
      <c r="IX316" s="39"/>
      <c r="IY316" s="39"/>
      <c r="IZ316" s="39"/>
      <c r="JA316" s="39"/>
      <c r="JB316" s="39"/>
      <c r="JC316" s="39"/>
      <c r="JD316" s="39"/>
      <c r="JE316" s="39"/>
      <c r="JF316" s="39"/>
      <c r="JG316" s="39"/>
      <c r="JH316" s="39"/>
      <c r="JI316" s="39"/>
      <c r="JJ316" s="39"/>
      <c r="JK316" s="39"/>
      <c r="JL316" s="39"/>
      <c r="JM316" s="39"/>
      <c r="JN316" s="39"/>
      <c r="JO316" s="39"/>
      <c r="JP316" s="39"/>
      <c r="JQ316" s="39"/>
      <c r="JR316" s="39"/>
      <c r="JS316" s="39"/>
      <c r="JT316" s="39"/>
      <c r="JU316" s="39"/>
      <c r="JV316" s="39"/>
      <c r="JW316" s="39"/>
      <c r="JX316" s="39"/>
      <c r="JY316" s="39"/>
      <c r="JZ316" s="39"/>
      <c r="KA316" s="39"/>
      <c r="KB316" s="39"/>
      <c r="KC316" s="39"/>
      <c r="KD316" s="39"/>
      <c r="KE316" s="39"/>
      <c r="KF316" s="39"/>
      <c r="KG316" s="39"/>
      <c r="KH316" s="39"/>
      <c r="KI316" s="39"/>
      <c r="KJ316" s="39"/>
      <c r="KK316" s="39"/>
      <c r="KL316" s="39"/>
      <c r="KM316" s="39"/>
      <c r="KN316" s="39"/>
      <c r="KO316" s="39"/>
      <c r="KP316" s="39"/>
      <c r="KQ316" s="39"/>
      <c r="KR316" s="39"/>
      <c r="KS316" s="39"/>
      <c r="KT316" s="39"/>
      <c r="KU316" s="39"/>
    </row>
    <row r="317" spans="1:307" s="15" customFormat="1" x14ac:dyDescent="0.25">
      <c r="A317" s="74">
        <v>311</v>
      </c>
      <c r="B317" s="27" t="s">
        <v>905</v>
      </c>
      <c r="C317" s="122" t="s">
        <v>935</v>
      </c>
      <c r="D317" s="27" t="s">
        <v>372</v>
      </c>
      <c r="E317" s="27" t="s">
        <v>194</v>
      </c>
      <c r="F317" s="28" t="s">
        <v>942</v>
      </c>
      <c r="G317" s="29">
        <v>24000</v>
      </c>
      <c r="H317" s="30">
        <v>0</v>
      </c>
      <c r="I317" s="31">
        <v>25</v>
      </c>
      <c r="J317" s="90">
        <v>688.8</v>
      </c>
      <c r="K317" s="92">
        <f t="shared" si="38"/>
        <v>1703.9999999999998</v>
      </c>
      <c r="L317" s="46">
        <f t="shared" si="39"/>
        <v>264</v>
      </c>
      <c r="M317" s="45">
        <v>729.6</v>
      </c>
      <c r="N317" s="31">
        <f t="shared" si="40"/>
        <v>1701.6000000000001</v>
      </c>
      <c r="O317" s="31"/>
      <c r="P317" s="31">
        <f t="shared" si="41"/>
        <v>1418.4</v>
      </c>
      <c r="Q317" s="31">
        <f t="shared" si="42"/>
        <v>1443.4</v>
      </c>
      <c r="R317" s="31">
        <f t="shared" si="44"/>
        <v>3669.6</v>
      </c>
      <c r="S317" s="31">
        <f t="shared" si="45"/>
        <v>22556.6</v>
      </c>
      <c r="T317" s="47" t="s">
        <v>45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9"/>
      <c r="FB317" s="39"/>
      <c r="FC317" s="39"/>
      <c r="FD317" s="39"/>
      <c r="FE317" s="39"/>
      <c r="FF317" s="39"/>
      <c r="FG317" s="39"/>
      <c r="FH317" s="39"/>
      <c r="FI317" s="39"/>
      <c r="FJ317" s="39"/>
      <c r="FK317" s="39"/>
      <c r="FL317" s="39"/>
      <c r="FM317" s="39"/>
      <c r="FN317" s="39"/>
      <c r="FO317" s="39"/>
      <c r="FP317" s="39"/>
      <c r="FQ317" s="39"/>
      <c r="FR317" s="39"/>
      <c r="FS317" s="39"/>
      <c r="FT317" s="39"/>
      <c r="FU317" s="39"/>
      <c r="FV317" s="39"/>
      <c r="FW317" s="39"/>
      <c r="FX317" s="39"/>
      <c r="FY317" s="39"/>
      <c r="FZ317" s="39"/>
      <c r="GA317" s="39"/>
      <c r="GB317" s="39"/>
      <c r="GC317" s="39"/>
      <c r="GD317" s="39"/>
      <c r="GE317" s="39"/>
      <c r="GF317" s="39"/>
      <c r="GG317" s="39"/>
      <c r="GH317" s="39"/>
      <c r="GI317" s="39"/>
      <c r="GJ317" s="39"/>
      <c r="GK317" s="39"/>
      <c r="GL317" s="39"/>
      <c r="GM317" s="39"/>
      <c r="GN317" s="39"/>
      <c r="GO317" s="39"/>
      <c r="GP317" s="39"/>
      <c r="GQ317" s="39"/>
      <c r="GR317" s="39"/>
      <c r="GS317" s="39"/>
      <c r="GT317" s="39"/>
      <c r="GU317" s="39"/>
      <c r="GV317" s="39"/>
      <c r="GW317" s="39"/>
      <c r="GX317" s="39"/>
      <c r="GY317" s="39"/>
      <c r="GZ317" s="39"/>
      <c r="HA317" s="39"/>
      <c r="HB317" s="39"/>
      <c r="HC317" s="39"/>
      <c r="HD317" s="39"/>
      <c r="HE317" s="39"/>
      <c r="HF317" s="39"/>
      <c r="HG317" s="39"/>
      <c r="HH317" s="39"/>
      <c r="HI317" s="39"/>
      <c r="HJ317" s="39"/>
      <c r="HK317" s="39"/>
      <c r="HL317" s="39"/>
      <c r="HM317" s="39"/>
      <c r="HN317" s="39"/>
      <c r="HO317" s="39"/>
      <c r="HP317" s="39"/>
      <c r="HQ317" s="39"/>
      <c r="HR317" s="39"/>
      <c r="HS317" s="39"/>
      <c r="HT317" s="39"/>
      <c r="HU317" s="39"/>
      <c r="HV317" s="39"/>
      <c r="HW317" s="39"/>
      <c r="HX317" s="39"/>
      <c r="HY317" s="39"/>
      <c r="HZ317" s="39"/>
      <c r="IA317" s="39"/>
      <c r="IB317" s="39"/>
      <c r="IC317" s="39"/>
      <c r="ID317" s="39"/>
      <c r="IE317" s="39"/>
      <c r="IF317" s="39"/>
      <c r="IG317" s="39"/>
      <c r="IH317" s="39"/>
      <c r="II317" s="39"/>
      <c r="IJ317" s="39"/>
      <c r="IK317" s="39"/>
      <c r="IL317" s="39"/>
      <c r="IM317" s="39"/>
      <c r="IN317" s="39"/>
      <c r="IO317" s="39"/>
      <c r="IP317" s="39"/>
      <c r="IQ317" s="39"/>
      <c r="IR317" s="39"/>
      <c r="IS317" s="39"/>
      <c r="IT317" s="39"/>
      <c r="IU317" s="39"/>
      <c r="IV317" s="39"/>
      <c r="IW317" s="39"/>
      <c r="IX317" s="39"/>
      <c r="IY317" s="39"/>
      <c r="IZ317" s="39"/>
      <c r="JA317" s="39"/>
      <c r="JB317" s="39"/>
      <c r="JC317" s="39"/>
      <c r="JD317" s="39"/>
      <c r="JE317" s="39"/>
      <c r="JF317" s="39"/>
      <c r="JG317" s="39"/>
      <c r="JH317" s="39"/>
      <c r="JI317" s="39"/>
      <c r="JJ317" s="39"/>
      <c r="JK317" s="39"/>
      <c r="JL317" s="39"/>
      <c r="JM317" s="39"/>
      <c r="JN317" s="39"/>
      <c r="JO317" s="39"/>
      <c r="JP317" s="39"/>
      <c r="JQ317" s="39"/>
      <c r="JR317" s="39"/>
      <c r="JS317" s="39"/>
      <c r="JT317" s="39"/>
      <c r="JU317" s="39"/>
      <c r="JV317" s="39"/>
      <c r="JW317" s="39"/>
      <c r="JX317" s="39"/>
      <c r="JY317" s="39"/>
      <c r="JZ317" s="39"/>
      <c r="KA317" s="39"/>
      <c r="KB317" s="39"/>
      <c r="KC317" s="39"/>
      <c r="KD317" s="39"/>
      <c r="KE317" s="39"/>
      <c r="KF317" s="39"/>
      <c r="KG317" s="39"/>
      <c r="KH317" s="39"/>
      <c r="KI317" s="39"/>
      <c r="KJ317" s="39"/>
      <c r="KK317" s="39"/>
      <c r="KL317" s="39"/>
      <c r="KM317" s="39"/>
      <c r="KN317" s="39"/>
      <c r="KO317" s="39"/>
      <c r="KP317" s="39"/>
      <c r="KQ317" s="39"/>
      <c r="KR317" s="39"/>
      <c r="KS317" s="39"/>
      <c r="KT317" s="39"/>
      <c r="KU317" s="39"/>
    </row>
    <row r="318" spans="1:307" s="15" customFormat="1" x14ac:dyDescent="0.25">
      <c r="A318" s="74">
        <v>312</v>
      </c>
      <c r="B318" s="27" t="s">
        <v>376</v>
      </c>
      <c r="C318" s="122" t="s">
        <v>934</v>
      </c>
      <c r="D318" s="27" t="s">
        <v>374</v>
      </c>
      <c r="E318" s="27" t="s">
        <v>101</v>
      </c>
      <c r="F318" s="28" t="s">
        <v>943</v>
      </c>
      <c r="G318" s="29">
        <v>55000</v>
      </c>
      <c r="H318" s="29">
        <v>2559.6799999999998</v>
      </c>
      <c r="I318" s="31">
        <v>25</v>
      </c>
      <c r="J318" s="90">
        <v>1578.5</v>
      </c>
      <c r="K318" s="92">
        <f t="shared" si="38"/>
        <v>3904.9999999999995</v>
      </c>
      <c r="L318" s="46">
        <f t="shared" si="39"/>
        <v>605.00000000000011</v>
      </c>
      <c r="M318" s="45">
        <v>1672</v>
      </c>
      <c r="N318" s="31">
        <f t="shared" si="40"/>
        <v>3899.5000000000005</v>
      </c>
      <c r="O318" s="31"/>
      <c r="P318" s="31">
        <f t="shared" si="41"/>
        <v>3250.5</v>
      </c>
      <c r="Q318" s="31">
        <f t="shared" si="42"/>
        <v>5835.18</v>
      </c>
      <c r="R318" s="31">
        <f t="shared" si="44"/>
        <v>8409.5</v>
      </c>
      <c r="S318" s="31">
        <f t="shared" si="45"/>
        <v>49164.82</v>
      </c>
      <c r="T318" s="47" t="s">
        <v>45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9"/>
      <c r="FB318" s="39"/>
      <c r="FC318" s="39"/>
      <c r="FD318" s="39"/>
      <c r="FE318" s="39"/>
      <c r="FF318" s="39"/>
      <c r="FG318" s="39"/>
      <c r="FH318" s="39"/>
      <c r="FI318" s="39"/>
      <c r="FJ318" s="39"/>
      <c r="FK318" s="39"/>
      <c r="FL318" s="39"/>
      <c r="FM318" s="39"/>
      <c r="FN318" s="39"/>
      <c r="FO318" s="39"/>
      <c r="FP318" s="39"/>
      <c r="FQ318" s="39"/>
      <c r="FR318" s="39"/>
      <c r="FS318" s="39"/>
      <c r="FT318" s="39"/>
      <c r="FU318" s="39"/>
      <c r="FV318" s="39"/>
      <c r="FW318" s="39"/>
      <c r="FX318" s="39"/>
      <c r="FY318" s="39"/>
      <c r="FZ318" s="39"/>
      <c r="GA318" s="39"/>
      <c r="GB318" s="39"/>
      <c r="GC318" s="39"/>
      <c r="GD318" s="39"/>
      <c r="GE318" s="39"/>
      <c r="GF318" s="39"/>
      <c r="GG318" s="39"/>
      <c r="GH318" s="39"/>
      <c r="GI318" s="39"/>
      <c r="GJ318" s="39"/>
      <c r="GK318" s="39"/>
      <c r="GL318" s="39"/>
      <c r="GM318" s="39"/>
      <c r="GN318" s="39"/>
      <c r="GO318" s="39"/>
      <c r="GP318" s="39"/>
      <c r="GQ318" s="39"/>
      <c r="GR318" s="39"/>
      <c r="GS318" s="39"/>
      <c r="GT318" s="39"/>
      <c r="GU318" s="39"/>
      <c r="GV318" s="39"/>
      <c r="GW318" s="39"/>
      <c r="GX318" s="39"/>
      <c r="GY318" s="39"/>
      <c r="GZ318" s="39"/>
      <c r="HA318" s="39"/>
      <c r="HB318" s="39"/>
      <c r="HC318" s="39"/>
      <c r="HD318" s="39"/>
      <c r="HE318" s="39"/>
      <c r="HF318" s="39"/>
      <c r="HG318" s="39"/>
      <c r="HH318" s="39"/>
      <c r="HI318" s="39"/>
      <c r="HJ318" s="39"/>
      <c r="HK318" s="39"/>
      <c r="HL318" s="39"/>
      <c r="HM318" s="39"/>
      <c r="HN318" s="39"/>
      <c r="HO318" s="39"/>
      <c r="HP318" s="39"/>
      <c r="HQ318" s="39"/>
      <c r="HR318" s="39"/>
      <c r="HS318" s="39"/>
      <c r="HT318" s="39"/>
      <c r="HU318" s="39"/>
      <c r="HV318" s="39"/>
      <c r="HW318" s="39"/>
      <c r="HX318" s="39"/>
      <c r="HY318" s="39"/>
      <c r="HZ318" s="39"/>
      <c r="IA318" s="39"/>
      <c r="IB318" s="39"/>
      <c r="IC318" s="39"/>
      <c r="ID318" s="39"/>
      <c r="IE318" s="39"/>
      <c r="IF318" s="39"/>
      <c r="IG318" s="39"/>
      <c r="IH318" s="39"/>
      <c r="II318" s="39"/>
      <c r="IJ318" s="39"/>
      <c r="IK318" s="39"/>
      <c r="IL318" s="39"/>
      <c r="IM318" s="39"/>
      <c r="IN318" s="39"/>
      <c r="IO318" s="39"/>
      <c r="IP318" s="39"/>
      <c r="IQ318" s="39"/>
      <c r="IR318" s="39"/>
      <c r="IS318" s="39"/>
      <c r="IT318" s="39"/>
      <c r="IU318" s="39"/>
      <c r="IV318" s="39"/>
      <c r="IW318" s="39"/>
      <c r="IX318" s="39"/>
      <c r="IY318" s="39"/>
      <c r="IZ318" s="39"/>
      <c r="JA318" s="39"/>
      <c r="JB318" s="39"/>
      <c r="JC318" s="39"/>
      <c r="JD318" s="39"/>
      <c r="JE318" s="39"/>
      <c r="JF318" s="39"/>
      <c r="JG318" s="39"/>
      <c r="JH318" s="39"/>
      <c r="JI318" s="39"/>
      <c r="JJ318" s="39"/>
      <c r="JK318" s="39"/>
      <c r="JL318" s="39"/>
      <c r="JM318" s="39"/>
      <c r="JN318" s="39"/>
      <c r="JO318" s="39"/>
      <c r="JP318" s="39"/>
      <c r="JQ318" s="39"/>
      <c r="JR318" s="39"/>
      <c r="JS318" s="39"/>
      <c r="JT318" s="39"/>
      <c r="JU318" s="39"/>
      <c r="JV318" s="39"/>
      <c r="JW318" s="39"/>
      <c r="JX318" s="39"/>
      <c r="JY318" s="39"/>
      <c r="JZ318" s="39"/>
      <c r="KA318" s="39"/>
      <c r="KB318" s="39"/>
      <c r="KC318" s="39"/>
      <c r="KD318" s="39"/>
      <c r="KE318" s="39"/>
      <c r="KF318" s="39"/>
      <c r="KG318" s="39"/>
      <c r="KH318" s="39"/>
      <c r="KI318" s="39"/>
      <c r="KJ318" s="39"/>
      <c r="KK318" s="39"/>
      <c r="KL318" s="39"/>
      <c r="KM318" s="39"/>
      <c r="KN318" s="39"/>
      <c r="KO318" s="39"/>
      <c r="KP318" s="39"/>
      <c r="KQ318" s="39"/>
      <c r="KR318" s="39"/>
      <c r="KS318" s="39"/>
      <c r="KT318" s="39"/>
      <c r="KU318" s="39"/>
    </row>
    <row r="319" spans="1:307" s="15" customFormat="1" x14ac:dyDescent="0.25">
      <c r="A319" s="74">
        <v>313</v>
      </c>
      <c r="B319" s="27" t="s">
        <v>375</v>
      </c>
      <c r="C319" s="122" t="s">
        <v>934</v>
      </c>
      <c r="D319" s="27" t="s">
        <v>374</v>
      </c>
      <c r="E319" s="27" t="s">
        <v>101</v>
      </c>
      <c r="F319" s="28" t="s">
        <v>943</v>
      </c>
      <c r="G319" s="29">
        <v>35000</v>
      </c>
      <c r="H319" s="30">
        <v>0</v>
      </c>
      <c r="I319" s="31">
        <v>25</v>
      </c>
      <c r="J319" s="90">
        <v>1004.5</v>
      </c>
      <c r="K319" s="92">
        <f t="shared" si="38"/>
        <v>2485</v>
      </c>
      <c r="L319" s="46">
        <f t="shared" si="39"/>
        <v>385.00000000000006</v>
      </c>
      <c r="M319" s="45">
        <v>1064</v>
      </c>
      <c r="N319" s="31">
        <f t="shared" si="40"/>
        <v>2481.5</v>
      </c>
      <c r="O319" s="31"/>
      <c r="P319" s="31">
        <f t="shared" si="41"/>
        <v>2068.5</v>
      </c>
      <c r="Q319" s="31">
        <f t="shared" si="42"/>
        <v>2093.5</v>
      </c>
      <c r="R319" s="31">
        <f t="shared" si="44"/>
        <v>5351.5</v>
      </c>
      <c r="S319" s="31">
        <f t="shared" si="45"/>
        <v>32906.5</v>
      </c>
      <c r="T319" s="47" t="s">
        <v>45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  <c r="EQ319" s="39"/>
      <c r="ER319" s="39"/>
      <c r="ES319" s="39"/>
      <c r="ET319" s="39"/>
      <c r="EU319" s="39"/>
      <c r="EV319" s="39"/>
      <c r="EW319" s="39"/>
      <c r="EX319" s="39"/>
      <c r="EY319" s="39"/>
      <c r="EZ319" s="39"/>
      <c r="FA319" s="39"/>
      <c r="FB319" s="39"/>
      <c r="FC319" s="39"/>
      <c r="FD319" s="39"/>
      <c r="FE319" s="39"/>
      <c r="FF319" s="39"/>
      <c r="FG319" s="39"/>
      <c r="FH319" s="39"/>
      <c r="FI319" s="39"/>
      <c r="FJ319" s="39"/>
      <c r="FK319" s="39"/>
      <c r="FL319" s="39"/>
      <c r="FM319" s="39"/>
      <c r="FN319" s="39"/>
      <c r="FO319" s="39"/>
      <c r="FP319" s="39"/>
      <c r="FQ319" s="39"/>
      <c r="FR319" s="39"/>
      <c r="FS319" s="39"/>
      <c r="FT319" s="39"/>
      <c r="FU319" s="39"/>
      <c r="FV319" s="39"/>
      <c r="FW319" s="39"/>
      <c r="FX319" s="39"/>
      <c r="FY319" s="39"/>
      <c r="FZ319" s="39"/>
      <c r="GA319" s="39"/>
      <c r="GB319" s="39"/>
      <c r="GC319" s="39"/>
      <c r="GD319" s="39"/>
      <c r="GE319" s="39"/>
      <c r="GF319" s="39"/>
      <c r="GG319" s="39"/>
      <c r="GH319" s="39"/>
      <c r="GI319" s="39"/>
      <c r="GJ319" s="39"/>
      <c r="GK319" s="39"/>
      <c r="GL319" s="39"/>
      <c r="GM319" s="39"/>
      <c r="GN319" s="39"/>
      <c r="GO319" s="39"/>
      <c r="GP319" s="39"/>
      <c r="GQ319" s="39"/>
      <c r="GR319" s="39"/>
      <c r="GS319" s="39"/>
      <c r="GT319" s="39"/>
      <c r="GU319" s="39"/>
      <c r="GV319" s="39"/>
      <c r="GW319" s="39"/>
      <c r="GX319" s="39"/>
      <c r="GY319" s="39"/>
      <c r="GZ319" s="39"/>
      <c r="HA319" s="39"/>
      <c r="HB319" s="39"/>
      <c r="HC319" s="39"/>
      <c r="HD319" s="39"/>
      <c r="HE319" s="39"/>
      <c r="HF319" s="39"/>
      <c r="HG319" s="39"/>
      <c r="HH319" s="39"/>
      <c r="HI319" s="39"/>
      <c r="HJ319" s="39"/>
      <c r="HK319" s="39"/>
      <c r="HL319" s="39"/>
      <c r="HM319" s="39"/>
      <c r="HN319" s="39"/>
      <c r="HO319" s="39"/>
      <c r="HP319" s="39"/>
      <c r="HQ319" s="39"/>
      <c r="HR319" s="39"/>
      <c r="HS319" s="39"/>
      <c r="HT319" s="39"/>
      <c r="HU319" s="39"/>
      <c r="HV319" s="39"/>
      <c r="HW319" s="39"/>
      <c r="HX319" s="39"/>
      <c r="HY319" s="39"/>
      <c r="HZ319" s="39"/>
      <c r="IA319" s="39"/>
      <c r="IB319" s="39"/>
      <c r="IC319" s="39"/>
      <c r="ID319" s="39"/>
      <c r="IE319" s="39"/>
      <c r="IF319" s="39"/>
      <c r="IG319" s="39"/>
      <c r="IH319" s="39"/>
      <c r="II319" s="39"/>
      <c r="IJ319" s="39"/>
      <c r="IK319" s="39"/>
      <c r="IL319" s="39"/>
      <c r="IM319" s="39"/>
      <c r="IN319" s="39"/>
      <c r="IO319" s="39"/>
      <c r="IP319" s="39"/>
      <c r="IQ319" s="39"/>
      <c r="IR319" s="39"/>
      <c r="IS319" s="39"/>
      <c r="IT319" s="39"/>
      <c r="IU319" s="39"/>
      <c r="IV319" s="39"/>
      <c r="IW319" s="39"/>
      <c r="IX319" s="39"/>
      <c r="IY319" s="39"/>
      <c r="IZ319" s="39"/>
      <c r="JA319" s="39"/>
      <c r="JB319" s="39"/>
      <c r="JC319" s="39"/>
      <c r="JD319" s="39"/>
      <c r="JE319" s="39"/>
      <c r="JF319" s="39"/>
      <c r="JG319" s="39"/>
      <c r="JH319" s="39"/>
      <c r="JI319" s="39"/>
      <c r="JJ319" s="39"/>
      <c r="JK319" s="39"/>
      <c r="JL319" s="39"/>
      <c r="JM319" s="39"/>
      <c r="JN319" s="39"/>
      <c r="JO319" s="39"/>
      <c r="JP319" s="39"/>
      <c r="JQ319" s="39"/>
      <c r="JR319" s="39"/>
      <c r="JS319" s="39"/>
      <c r="JT319" s="39"/>
      <c r="JU319" s="39"/>
      <c r="JV319" s="39"/>
      <c r="JW319" s="39"/>
      <c r="JX319" s="39"/>
      <c r="JY319" s="39"/>
      <c r="JZ319" s="39"/>
      <c r="KA319" s="39"/>
      <c r="KB319" s="39"/>
      <c r="KC319" s="39"/>
      <c r="KD319" s="39"/>
      <c r="KE319" s="39"/>
      <c r="KF319" s="39"/>
      <c r="KG319" s="39"/>
      <c r="KH319" s="39"/>
      <c r="KI319" s="39"/>
      <c r="KJ319" s="39"/>
      <c r="KK319" s="39"/>
      <c r="KL319" s="39"/>
      <c r="KM319" s="39"/>
      <c r="KN319" s="39"/>
      <c r="KO319" s="39"/>
      <c r="KP319" s="39"/>
      <c r="KQ319" s="39"/>
      <c r="KR319" s="39"/>
      <c r="KS319" s="39"/>
      <c r="KT319" s="39"/>
      <c r="KU319" s="39"/>
    </row>
    <row r="320" spans="1:307" s="15" customFormat="1" x14ac:dyDescent="0.25">
      <c r="A320" s="74">
        <v>314</v>
      </c>
      <c r="B320" s="27" t="s">
        <v>377</v>
      </c>
      <c r="C320" s="122" t="s">
        <v>935</v>
      </c>
      <c r="D320" s="27" t="s">
        <v>374</v>
      </c>
      <c r="E320" s="27" t="s">
        <v>37</v>
      </c>
      <c r="F320" s="28" t="s">
        <v>943</v>
      </c>
      <c r="G320" s="29">
        <v>25000</v>
      </c>
      <c r="H320" s="30">
        <v>0</v>
      </c>
      <c r="I320" s="31">
        <v>25</v>
      </c>
      <c r="J320" s="90">
        <v>717.5</v>
      </c>
      <c r="K320" s="92">
        <f t="shared" si="38"/>
        <v>1774.9999999999998</v>
      </c>
      <c r="L320" s="46">
        <f t="shared" si="39"/>
        <v>275</v>
      </c>
      <c r="M320" s="45">
        <v>760</v>
      </c>
      <c r="N320" s="31">
        <f t="shared" si="40"/>
        <v>1772.5000000000002</v>
      </c>
      <c r="O320" s="31"/>
      <c r="P320" s="31">
        <f t="shared" si="41"/>
        <v>1477.5</v>
      </c>
      <c r="Q320" s="31">
        <f t="shared" si="42"/>
        <v>1502.5</v>
      </c>
      <c r="R320" s="31">
        <f t="shared" si="44"/>
        <v>3822.5</v>
      </c>
      <c r="S320" s="31">
        <f t="shared" si="45"/>
        <v>23497.5</v>
      </c>
      <c r="T320" s="47" t="s">
        <v>45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  <c r="EQ320" s="39"/>
      <c r="ER320" s="39"/>
      <c r="ES320" s="39"/>
      <c r="ET320" s="39"/>
      <c r="EU320" s="39"/>
      <c r="EV320" s="39"/>
      <c r="EW320" s="39"/>
      <c r="EX320" s="39"/>
      <c r="EY320" s="39"/>
      <c r="EZ320" s="39"/>
      <c r="FA320" s="39"/>
      <c r="FB320" s="39"/>
      <c r="FC320" s="39"/>
      <c r="FD320" s="39"/>
      <c r="FE320" s="39"/>
      <c r="FF320" s="39"/>
      <c r="FG320" s="39"/>
      <c r="FH320" s="39"/>
      <c r="FI320" s="39"/>
      <c r="FJ320" s="39"/>
      <c r="FK320" s="39"/>
      <c r="FL320" s="39"/>
      <c r="FM320" s="39"/>
      <c r="FN320" s="39"/>
      <c r="FO320" s="39"/>
      <c r="FP320" s="39"/>
      <c r="FQ320" s="39"/>
      <c r="FR320" s="39"/>
      <c r="FS320" s="39"/>
      <c r="FT320" s="39"/>
      <c r="FU320" s="39"/>
      <c r="FV320" s="39"/>
      <c r="FW320" s="39"/>
      <c r="FX320" s="39"/>
      <c r="FY320" s="39"/>
      <c r="FZ320" s="39"/>
      <c r="GA320" s="39"/>
      <c r="GB320" s="39"/>
      <c r="GC320" s="39"/>
      <c r="GD320" s="39"/>
      <c r="GE320" s="39"/>
      <c r="GF320" s="39"/>
      <c r="GG320" s="39"/>
      <c r="GH320" s="39"/>
      <c r="GI320" s="39"/>
      <c r="GJ320" s="39"/>
      <c r="GK320" s="39"/>
      <c r="GL320" s="39"/>
      <c r="GM320" s="39"/>
      <c r="GN320" s="39"/>
      <c r="GO320" s="39"/>
      <c r="GP320" s="39"/>
      <c r="GQ320" s="39"/>
      <c r="GR320" s="39"/>
      <c r="GS320" s="39"/>
      <c r="GT320" s="39"/>
      <c r="GU320" s="39"/>
      <c r="GV320" s="39"/>
      <c r="GW320" s="39"/>
      <c r="GX320" s="39"/>
      <c r="GY320" s="39"/>
      <c r="GZ320" s="39"/>
      <c r="HA320" s="39"/>
      <c r="HB320" s="39"/>
      <c r="HC320" s="39"/>
      <c r="HD320" s="39"/>
      <c r="HE320" s="39"/>
      <c r="HF320" s="39"/>
      <c r="HG320" s="39"/>
      <c r="HH320" s="39"/>
      <c r="HI320" s="39"/>
      <c r="HJ320" s="39"/>
      <c r="HK320" s="39"/>
      <c r="HL320" s="39"/>
      <c r="HM320" s="39"/>
      <c r="HN320" s="39"/>
      <c r="HO320" s="39"/>
      <c r="HP320" s="39"/>
      <c r="HQ320" s="39"/>
      <c r="HR320" s="39"/>
      <c r="HS320" s="39"/>
      <c r="HT320" s="39"/>
      <c r="HU320" s="39"/>
      <c r="HV320" s="39"/>
      <c r="HW320" s="39"/>
      <c r="HX320" s="39"/>
      <c r="HY320" s="39"/>
      <c r="HZ320" s="39"/>
      <c r="IA320" s="39"/>
      <c r="IB320" s="39"/>
      <c r="IC320" s="39"/>
      <c r="ID320" s="39"/>
      <c r="IE320" s="39"/>
      <c r="IF320" s="39"/>
      <c r="IG320" s="39"/>
      <c r="IH320" s="39"/>
      <c r="II320" s="39"/>
      <c r="IJ320" s="39"/>
      <c r="IK320" s="39"/>
      <c r="IL320" s="39"/>
      <c r="IM320" s="39"/>
      <c r="IN320" s="39"/>
      <c r="IO320" s="39"/>
      <c r="IP320" s="39"/>
      <c r="IQ320" s="39"/>
      <c r="IR320" s="39"/>
      <c r="IS320" s="39"/>
      <c r="IT320" s="39"/>
      <c r="IU320" s="39"/>
      <c r="IV320" s="39"/>
      <c r="IW320" s="39"/>
      <c r="IX320" s="39"/>
      <c r="IY320" s="39"/>
      <c r="IZ320" s="39"/>
      <c r="JA320" s="39"/>
      <c r="JB320" s="39"/>
      <c r="JC320" s="39"/>
      <c r="JD320" s="39"/>
      <c r="JE320" s="39"/>
      <c r="JF320" s="39"/>
      <c r="JG320" s="39"/>
      <c r="JH320" s="39"/>
      <c r="JI320" s="39"/>
      <c r="JJ320" s="39"/>
      <c r="JK320" s="39"/>
      <c r="JL320" s="39"/>
      <c r="JM320" s="39"/>
      <c r="JN320" s="39"/>
      <c r="JO320" s="39"/>
      <c r="JP320" s="39"/>
      <c r="JQ320" s="39"/>
      <c r="JR320" s="39"/>
      <c r="JS320" s="39"/>
      <c r="JT320" s="39"/>
      <c r="JU320" s="39"/>
      <c r="JV320" s="39"/>
      <c r="JW320" s="39"/>
      <c r="JX320" s="39"/>
      <c r="JY320" s="39"/>
      <c r="JZ320" s="39"/>
      <c r="KA320" s="39"/>
      <c r="KB320" s="39"/>
      <c r="KC320" s="39"/>
      <c r="KD320" s="39"/>
      <c r="KE320" s="39"/>
      <c r="KF320" s="39"/>
      <c r="KG320" s="39"/>
      <c r="KH320" s="39"/>
      <c r="KI320" s="39"/>
      <c r="KJ320" s="39"/>
      <c r="KK320" s="39"/>
      <c r="KL320" s="39"/>
      <c r="KM320" s="39"/>
      <c r="KN320" s="39"/>
      <c r="KO320" s="39"/>
      <c r="KP320" s="39"/>
      <c r="KQ320" s="39"/>
      <c r="KR320" s="39"/>
      <c r="KS320" s="39"/>
      <c r="KT320" s="39"/>
      <c r="KU320" s="39"/>
    </row>
    <row r="321" spans="1:307" s="15" customFormat="1" x14ac:dyDescent="0.25">
      <c r="A321" s="74">
        <v>315</v>
      </c>
      <c r="B321" s="27" t="s">
        <v>380</v>
      </c>
      <c r="C321" s="122" t="s">
        <v>934</v>
      </c>
      <c r="D321" s="27" t="s">
        <v>356</v>
      </c>
      <c r="E321" s="27" t="s">
        <v>198</v>
      </c>
      <c r="F321" s="28" t="s">
        <v>943</v>
      </c>
      <c r="G321" s="29">
        <v>85000</v>
      </c>
      <c r="H321" s="29">
        <v>6861.53</v>
      </c>
      <c r="I321" s="31">
        <v>25</v>
      </c>
      <c r="J321" s="90">
        <v>2439.5</v>
      </c>
      <c r="K321" s="92">
        <f t="shared" si="38"/>
        <v>6034.9999999999991</v>
      </c>
      <c r="L321" s="46">
        <f t="shared" si="39"/>
        <v>935.00000000000011</v>
      </c>
      <c r="M321" s="45">
        <v>2584</v>
      </c>
      <c r="N321" s="31">
        <f t="shared" si="40"/>
        <v>6026.5</v>
      </c>
      <c r="O321" s="31"/>
      <c r="P321" s="31">
        <f t="shared" si="41"/>
        <v>5023.5</v>
      </c>
      <c r="Q321" s="31">
        <f t="shared" si="42"/>
        <v>11910.029999999999</v>
      </c>
      <c r="R321" s="31">
        <f t="shared" si="44"/>
        <v>12996.5</v>
      </c>
      <c r="S321" s="31">
        <f t="shared" si="45"/>
        <v>73089.97</v>
      </c>
      <c r="T321" s="47" t="s">
        <v>45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9"/>
      <c r="FB321" s="39"/>
      <c r="FC321" s="39"/>
      <c r="FD321" s="39"/>
      <c r="FE321" s="39"/>
      <c r="FF321" s="39"/>
      <c r="FG321" s="39"/>
      <c r="FH321" s="39"/>
      <c r="FI321" s="39"/>
      <c r="FJ321" s="39"/>
      <c r="FK321" s="39"/>
      <c r="FL321" s="39"/>
      <c r="FM321" s="39"/>
      <c r="FN321" s="39"/>
      <c r="FO321" s="39"/>
      <c r="FP321" s="39"/>
      <c r="FQ321" s="39"/>
      <c r="FR321" s="39"/>
      <c r="FS321" s="39"/>
      <c r="FT321" s="39"/>
      <c r="FU321" s="39"/>
      <c r="FV321" s="39"/>
      <c r="FW321" s="39"/>
      <c r="FX321" s="39"/>
      <c r="FY321" s="39"/>
      <c r="FZ321" s="39"/>
      <c r="GA321" s="39"/>
      <c r="GB321" s="39"/>
      <c r="GC321" s="39"/>
      <c r="GD321" s="39"/>
      <c r="GE321" s="39"/>
      <c r="GF321" s="39"/>
      <c r="GG321" s="39"/>
      <c r="GH321" s="39"/>
      <c r="GI321" s="39"/>
      <c r="GJ321" s="39"/>
      <c r="GK321" s="39"/>
      <c r="GL321" s="39"/>
      <c r="GM321" s="39"/>
      <c r="GN321" s="39"/>
      <c r="GO321" s="39"/>
      <c r="GP321" s="39"/>
      <c r="GQ321" s="39"/>
      <c r="GR321" s="39"/>
      <c r="GS321" s="39"/>
      <c r="GT321" s="39"/>
      <c r="GU321" s="39"/>
      <c r="GV321" s="39"/>
      <c r="GW321" s="39"/>
      <c r="GX321" s="39"/>
      <c r="GY321" s="39"/>
      <c r="GZ321" s="39"/>
      <c r="HA321" s="39"/>
      <c r="HB321" s="39"/>
      <c r="HC321" s="39"/>
      <c r="HD321" s="39"/>
      <c r="HE321" s="39"/>
      <c r="HF321" s="39"/>
      <c r="HG321" s="39"/>
      <c r="HH321" s="39"/>
      <c r="HI321" s="39"/>
      <c r="HJ321" s="39"/>
      <c r="HK321" s="39"/>
      <c r="HL321" s="39"/>
      <c r="HM321" s="39"/>
      <c r="HN321" s="39"/>
      <c r="HO321" s="39"/>
      <c r="HP321" s="39"/>
      <c r="HQ321" s="39"/>
      <c r="HR321" s="39"/>
      <c r="HS321" s="39"/>
      <c r="HT321" s="39"/>
      <c r="HU321" s="39"/>
      <c r="HV321" s="39"/>
      <c r="HW321" s="39"/>
      <c r="HX321" s="39"/>
      <c r="HY321" s="39"/>
      <c r="HZ321" s="39"/>
      <c r="IA321" s="39"/>
      <c r="IB321" s="39"/>
      <c r="IC321" s="39"/>
      <c r="ID321" s="39"/>
      <c r="IE321" s="39"/>
      <c r="IF321" s="39"/>
      <c r="IG321" s="39"/>
      <c r="IH321" s="39"/>
      <c r="II321" s="39"/>
      <c r="IJ321" s="39"/>
      <c r="IK321" s="39"/>
      <c r="IL321" s="39"/>
      <c r="IM321" s="39"/>
      <c r="IN321" s="39"/>
      <c r="IO321" s="39"/>
      <c r="IP321" s="39"/>
      <c r="IQ321" s="39"/>
      <c r="IR321" s="39"/>
      <c r="IS321" s="39"/>
      <c r="IT321" s="39"/>
      <c r="IU321" s="39"/>
      <c r="IV321" s="39"/>
      <c r="IW321" s="39"/>
      <c r="IX321" s="39"/>
      <c r="IY321" s="39"/>
      <c r="IZ321" s="39"/>
      <c r="JA321" s="39"/>
      <c r="JB321" s="39"/>
      <c r="JC321" s="39"/>
      <c r="JD321" s="39"/>
      <c r="JE321" s="39"/>
      <c r="JF321" s="39"/>
      <c r="JG321" s="39"/>
      <c r="JH321" s="39"/>
      <c r="JI321" s="39"/>
      <c r="JJ321" s="39"/>
      <c r="JK321" s="39"/>
      <c r="JL321" s="39"/>
      <c r="JM321" s="39"/>
      <c r="JN321" s="39"/>
      <c r="JO321" s="39"/>
      <c r="JP321" s="39"/>
      <c r="JQ321" s="39"/>
      <c r="JR321" s="39"/>
      <c r="JS321" s="39"/>
      <c r="JT321" s="39"/>
      <c r="JU321" s="39"/>
      <c r="JV321" s="39"/>
      <c r="JW321" s="39"/>
      <c r="JX321" s="39"/>
      <c r="JY321" s="39"/>
      <c r="JZ321" s="39"/>
      <c r="KA321" s="39"/>
      <c r="KB321" s="39"/>
      <c r="KC321" s="39"/>
      <c r="KD321" s="39"/>
      <c r="KE321" s="39"/>
      <c r="KF321" s="39"/>
      <c r="KG321" s="39"/>
      <c r="KH321" s="39"/>
      <c r="KI321" s="39"/>
      <c r="KJ321" s="39"/>
      <c r="KK321" s="39"/>
      <c r="KL321" s="39"/>
      <c r="KM321" s="39"/>
      <c r="KN321" s="39"/>
      <c r="KO321" s="39"/>
      <c r="KP321" s="39"/>
      <c r="KQ321" s="39"/>
      <c r="KR321" s="39"/>
      <c r="KS321" s="39"/>
      <c r="KT321" s="39"/>
      <c r="KU321" s="39"/>
    </row>
    <row r="322" spans="1:307" s="15" customFormat="1" x14ac:dyDescent="0.25">
      <c r="A322" s="74">
        <v>316</v>
      </c>
      <c r="B322" s="27" t="s">
        <v>379</v>
      </c>
      <c r="C322" s="122" t="s">
        <v>934</v>
      </c>
      <c r="D322" s="27" t="s">
        <v>356</v>
      </c>
      <c r="E322" s="27" t="s">
        <v>400</v>
      </c>
      <c r="F322" s="28" t="s">
        <v>943</v>
      </c>
      <c r="G322" s="29">
        <v>60000</v>
      </c>
      <c r="H322" s="29">
        <v>3143.58</v>
      </c>
      <c r="I322" s="31">
        <v>25</v>
      </c>
      <c r="J322" s="90">
        <v>1722</v>
      </c>
      <c r="K322" s="92">
        <f t="shared" si="38"/>
        <v>4260</v>
      </c>
      <c r="L322" s="46">
        <f t="shared" si="39"/>
        <v>660.00000000000011</v>
      </c>
      <c r="M322" s="45">
        <v>1824</v>
      </c>
      <c r="N322" s="31">
        <f t="shared" si="40"/>
        <v>4254</v>
      </c>
      <c r="O322" s="31"/>
      <c r="P322" s="31">
        <f t="shared" si="41"/>
        <v>3546</v>
      </c>
      <c r="Q322" s="31">
        <f t="shared" si="42"/>
        <v>6714.58</v>
      </c>
      <c r="R322" s="31">
        <f t="shared" si="44"/>
        <v>9174</v>
      </c>
      <c r="S322" s="31">
        <f t="shared" si="45"/>
        <v>53285.42</v>
      </c>
      <c r="T322" s="47" t="s">
        <v>45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9"/>
      <c r="FB322" s="39"/>
      <c r="FC322" s="39"/>
      <c r="FD322" s="39"/>
      <c r="FE322" s="39"/>
      <c r="FF322" s="39"/>
      <c r="FG322" s="39"/>
      <c r="FH322" s="39"/>
      <c r="FI322" s="39"/>
      <c r="FJ322" s="39"/>
      <c r="FK322" s="39"/>
      <c r="FL322" s="39"/>
      <c r="FM322" s="39"/>
      <c r="FN322" s="39"/>
      <c r="FO322" s="39"/>
      <c r="FP322" s="39"/>
      <c r="FQ322" s="39"/>
      <c r="FR322" s="39"/>
      <c r="FS322" s="39"/>
      <c r="FT322" s="39"/>
      <c r="FU322" s="39"/>
      <c r="FV322" s="39"/>
      <c r="FW322" s="39"/>
      <c r="FX322" s="39"/>
      <c r="FY322" s="39"/>
      <c r="FZ322" s="39"/>
      <c r="GA322" s="39"/>
      <c r="GB322" s="39"/>
      <c r="GC322" s="39"/>
      <c r="GD322" s="39"/>
      <c r="GE322" s="39"/>
      <c r="GF322" s="39"/>
      <c r="GG322" s="39"/>
      <c r="GH322" s="39"/>
      <c r="GI322" s="39"/>
      <c r="GJ322" s="39"/>
      <c r="GK322" s="39"/>
      <c r="GL322" s="39"/>
      <c r="GM322" s="39"/>
      <c r="GN322" s="39"/>
      <c r="GO322" s="39"/>
      <c r="GP322" s="39"/>
      <c r="GQ322" s="39"/>
      <c r="GR322" s="39"/>
      <c r="GS322" s="39"/>
      <c r="GT322" s="39"/>
      <c r="GU322" s="39"/>
      <c r="GV322" s="39"/>
      <c r="GW322" s="39"/>
      <c r="GX322" s="39"/>
      <c r="GY322" s="39"/>
      <c r="GZ322" s="39"/>
      <c r="HA322" s="39"/>
      <c r="HB322" s="39"/>
      <c r="HC322" s="39"/>
      <c r="HD322" s="39"/>
      <c r="HE322" s="39"/>
      <c r="HF322" s="39"/>
      <c r="HG322" s="39"/>
      <c r="HH322" s="39"/>
      <c r="HI322" s="39"/>
      <c r="HJ322" s="39"/>
      <c r="HK322" s="39"/>
      <c r="HL322" s="39"/>
      <c r="HM322" s="39"/>
      <c r="HN322" s="39"/>
      <c r="HO322" s="39"/>
      <c r="HP322" s="39"/>
      <c r="HQ322" s="39"/>
      <c r="HR322" s="39"/>
      <c r="HS322" s="39"/>
      <c r="HT322" s="39"/>
      <c r="HU322" s="39"/>
      <c r="HV322" s="39"/>
      <c r="HW322" s="39"/>
      <c r="HX322" s="39"/>
      <c r="HY322" s="39"/>
      <c r="HZ322" s="39"/>
      <c r="IA322" s="39"/>
      <c r="IB322" s="39"/>
      <c r="IC322" s="39"/>
      <c r="ID322" s="39"/>
      <c r="IE322" s="39"/>
      <c r="IF322" s="39"/>
      <c r="IG322" s="39"/>
      <c r="IH322" s="39"/>
      <c r="II322" s="39"/>
      <c r="IJ322" s="39"/>
      <c r="IK322" s="39"/>
      <c r="IL322" s="39"/>
      <c r="IM322" s="39"/>
      <c r="IN322" s="39"/>
      <c r="IO322" s="39"/>
      <c r="IP322" s="39"/>
      <c r="IQ322" s="39"/>
      <c r="IR322" s="39"/>
      <c r="IS322" s="39"/>
      <c r="IT322" s="39"/>
      <c r="IU322" s="39"/>
      <c r="IV322" s="39"/>
      <c r="IW322" s="39"/>
      <c r="IX322" s="39"/>
      <c r="IY322" s="39"/>
      <c r="IZ322" s="39"/>
      <c r="JA322" s="39"/>
      <c r="JB322" s="39"/>
      <c r="JC322" s="39"/>
      <c r="JD322" s="39"/>
      <c r="JE322" s="39"/>
      <c r="JF322" s="39"/>
      <c r="JG322" s="39"/>
      <c r="JH322" s="39"/>
      <c r="JI322" s="39"/>
      <c r="JJ322" s="39"/>
      <c r="JK322" s="39"/>
      <c r="JL322" s="39"/>
      <c r="JM322" s="39"/>
      <c r="JN322" s="39"/>
      <c r="JO322" s="39"/>
      <c r="JP322" s="39"/>
      <c r="JQ322" s="39"/>
      <c r="JR322" s="39"/>
      <c r="JS322" s="39"/>
      <c r="JT322" s="39"/>
      <c r="JU322" s="39"/>
      <c r="JV322" s="39"/>
      <c r="JW322" s="39"/>
      <c r="JX322" s="39"/>
      <c r="JY322" s="39"/>
      <c r="JZ322" s="39"/>
      <c r="KA322" s="39"/>
      <c r="KB322" s="39"/>
      <c r="KC322" s="39"/>
      <c r="KD322" s="39"/>
      <c r="KE322" s="39"/>
      <c r="KF322" s="39"/>
      <c r="KG322" s="39"/>
      <c r="KH322" s="39"/>
      <c r="KI322" s="39"/>
      <c r="KJ322" s="39"/>
      <c r="KK322" s="39"/>
      <c r="KL322" s="39"/>
      <c r="KM322" s="39"/>
      <c r="KN322" s="39"/>
      <c r="KO322" s="39"/>
      <c r="KP322" s="39"/>
      <c r="KQ322" s="39"/>
      <c r="KR322" s="39"/>
      <c r="KS322" s="39"/>
      <c r="KT322" s="39"/>
      <c r="KU322" s="39"/>
    </row>
    <row r="323" spans="1:307" s="15" customFormat="1" x14ac:dyDescent="0.25">
      <c r="A323" s="74">
        <v>317</v>
      </c>
      <c r="B323" s="27" t="s">
        <v>378</v>
      </c>
      <c r="C323" s="122" t="s">
        <v>934</v>
      </c>
      <c r="D323" s="27" t="s">
        <v>356</v>
      </c>
      <c r="E323" s="27" t="s">
        <v>402</v>
      </c>
      <c r="F323" s="28" t="s">
        <v>943</v>
      </c>
      <c r="G323" s="29">
        <v>46000</v>
      </c>
      <c r="H323" s="90">
        <v>1289.46</v>
      </c>
      <c r="I323" s="31">
        <v>25</v>
      </c>
      <c r="J323" s="90">
        <v>1320.2</v>
      </c>
      <c r="K323" s="92">
        <f t="shared" si="38"/>
        <v>3265.9999999999995</v>
      </c>
      <c r="L323" s="46">
        <f t="shared" si="39"/>
        <v>506.00000000000006</v>
      </c>
      <c r="M323" s="45">
        <v>1398.4</v>
      </c>
      <c r="N323" s="31">
        <f t="shared" si="40"/>
        <v>3261.4</v>
      </c>
      <c r="O323" s="31"/>
      <c r="P323" s="31">
        <f t="shared" si="41"/>
        <v>2718.6000000000004</v>
      </c>
      <c r="Q323" s="31">
        <f t="shared" si="42"/>
        <v>4033.06</v>
      </c>
      <c r="R323" s="31">
        <f t="shared" si="44"/>
        <v>7033.4</v>
      </c>
      <c r="S323" s="31">
        <f t="shared" si="45"/>
        <v>41966.94</v>
      </c>
      <c r="T323" s="47" t="s">
        <v>45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  <c r="GQ323" s="39"/>
      <c r="GR323" s="39"/>
      <c r="GS323" s="39"/>
      <c r="GT323" s="39"/>
      <c r="GU323" s="39"/>
      <c r="GV323" s="39"/>
      <c r="GW323" s="39"/>
      <c r="GX323" s="39"/>
      <c r="GY323" s="39"/>
      <c r="GZ323" s="39"/>
      <c r="HA323" s="39"/>
      <c r="HB323" s="39"/>
      <c r="HC323" s="39"/>
      <c r="HD323" s="39"/>
      <c r="HE323" s="39"/>
      <c r="HF323" s="39"/>
      <c r="HG323" s="39"/>
      <c r="HH323" s="39"/>
      <c r="HI323" s="39"/>
      <c r="HJ323" s="39"/>
      <c r="HK323" s="39"/>
      <c r="HL323" s="39"/>
      <c r="HM323" s="39"/>
      <c r="HN323" s="39"/>
      <c r="HO323" s="39"/>
      <c r="HP323" s="39"/>
      <c r="HQ323" s="39"/>
      <c r="HR323" s="39"/>
      <c r="HS323" s="39"/>
      <c r="HT323" s="39"/>
      <c r="HU323" s="39"/>
      <c r="HV323" s="39"/>
      <c r="HW323" s="39"/>
      <c r="HX323" s="39"/>
      <c r="HY323" s="39"/>
      <c r="HZ323" s="39"/>
      <c r="IA323" s="39"/>
      <c r="IB323" s="39"/>
      <c r="IC323" s="39"/>
      <c r="ID323" s="39"/>
      <c r="IE323" s="39"/>
      <c r="IF323" s="39"/>
      <c r="IG323" s="39"/>
      <c r="IH323" s="39"/>
      <c r="II323" s="39"/>
      <c r="IJ323" s="39"/>
      <c r="IK323" s="39"/>
      <c r="IL323" s="39"/>
      <c r="IM323" s="39"/>
      <c r="IN323" s="39"/>
      <c r="IO323" s="39"/>
      <c r="IP323" s="39"/>
      <c r="IQ323" s="39"/>
      <c r="IR323" s="39"/>
      <c r="IS323" s="39"/>
      <c r="IT323" s="39"/>
      <c r="IU323" s="39"/>
      <c r="IV323" s="39"/>
      <c r="IW323" s="39"/>
      <c r="IX323" s="39"/>
      <c r="IY323" s="39"/>
      <c r="IZ323" s="39"/>
      <c r="JA323" s="39"/>
      <c r="JB323" s="39"/>
      <c r="JC323" s="39"/>
      <c r="JD323" s="39"/>
      <c r="JE323" s="39"/>
      <c r="JF323" s="39"/>
      <c r="JG323" s="39"/>
      <c r="JH323" s="39"/>
      <c r="JI323" s="39"/>
      <c r="JJ323" s="39"/>
      <c r="JK323" s="39"/>
      <c r="JL323" s="39"/>
      <c r="JM323" s="39"/>
      <c r="JN323" s="39"/>
      <c r="JO323" s="39"/>
      <c r="JP323" s="39"/>
      <c r="JQ323" s="39"/>
      <c r="JR323" s="39"/>
      <c r="JS323" s="39"/>
      <c r="JT323" s="39"/>
      <c r="JU323" s="39"/>
      <c r="JV323" s="39"/>
      <c r="JW323" s="39"/>
      <c r="JX323" s="39"/>
      <c r="JY323" s="39"/>
      <c r="JZ323" s="39"/>
      <c r="KA323" s="39"/>
      <c r="KB323" s="39"/>
      <c r="KC323" s="39"/>
      <c r="KD323" s="39"/>
      <c r="KE323" s="39"/>
      <c r="KF323" s="39"/>
      <c r="KG323" s="39"/>
      <c r="KH323" s="39"/>
      <c r="KI323" s="39"/>
      <c r="KJ323" s="39"/>
      <c r="KK323" s="39"/>
      <c r="KL323" s="39"/>
      <c r="KM323" s="39"/>
      <c r="KN323" s="39"/>
      <c r="KO323" s="39"/>
      <c r="KP323" s="39"/>
      <c r="KQ323" s="39"/>
      <c r="KR323" s="39"/>
      <c r="KS323" s="39"/>
      <c r="KT323" s="39"/>
      <c r="KU323" s="39"/>
    </row>
    <row r="324" spans="1:307" s="15" customFormat="1" x14ac:dyDescent="0.25">
      <c r="A324" s="74">
        <v>318</v>
      </c>
      <c r="B324" s="27" t="s">
        <v>330</v>
      </c>
      <c r="C324" s="122" t="s">
        <v>934</v>
      </c>
      <c r="D324" s="27" t="s">
        <v>329</v>
      </c>
      <c r="E324" s="27" t="s">
        <v>143</v>
      </c>
      <c r="F324" s="28" t="s">
        <v>942</v>
      </c>
      <c r="G324" s="29">
        <v>25000</v>
      </c>
      <c r="H324" s="30">
        <v>0</v>
      </c>
      <c r="I324" s="31">
        <v>25</v>
      </c>
      <c r="J324" s="90">
        <v>717.5</v>
      </c>
      <c r="K324" s="92">
        <f t="shared" si="38"/>
        <v>1774.9999999999998</v>
      </c>
      <c r="L324" s="46">
        <f t="shared" si="39"/>
        <v>275</v>
      </c>
      <c r="M324" s="45">
        <v>760</v>
      </c>
      <c r="N324" s="31">
        <f t="shared" si="40"/>
        <v>1772.5000000000002</v>
      </c>
      <c r="O324" s="31"/>
      <c r="P324" s="31">
        <f t="shared" si="41"/>
        <v>1477.5</v>
      </c>
      <c r="Q324" s="31">
        <f t="shared" si="42"/>
        <v>1502.5</v>
      </c>
      <c r="R324" s="31">
        <f t="shared" si="44"/>
        <v>3822.5</v>
      </c>
      <c r="S324" s="31">
        <f t="shared" si="45"/>
        <v>23497.5</v>
      </c>
      <c r="T324" s="47" t="s">
        <v>45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  <c r="EQ324" s="39"/>
      <c r="ER324" s="39"/>
      <c r="ES324" s="39"/>
      <c r="ET324" s="39"/>
      <c r="EU324" s="39"/>
      <c r="EV324" s="39"/>
      <c r="EW324" s="39"/>
      <c r="EX324" s="39"/>
      <c r="EY324" s="39"/>
      <c r="EZ324" s="39"/>
      <c r="FA324" s="39"/>
      <c r="FB324" s="39"/>
      <c r="FC324" s="39"/>
      <c r="FD324" s="39"/>
      <c r="FE324" s="39"/>
      <c r="FF324" s="39"/>
      <c r="FG324" s="39"/>
      <c r="FH324" s="39"/>
      <c r="FI324" s="39"/>
      <c r="FJ324" s="39"/>
      <c r="FK324" s="39"/>
      <c r="FL324" s="39"/>
      <c r="FM324" s="39"/>
      <c r="FN324" s="39"/>
      <c r="FO324" s="39"/>
      <c r="FP324" s="39"/>
      <c r="FQ324" s="39"/>
      <c r="FR324" s="39"/>
      <c r="FS324" s="39"/>
      <c r="FT324" s="39"/>
      <c r="FU324" s="39"/>
      <c r="FV324" s="39"/>
      <c r="FW324" s="39"/>
      <c r="FX324" s="39"/>
      <c r="FY324" s="39"/>
      <c r="FZ324" s="39"/>
      <c r="GA324" s="39"/>
      <c r="GB324" s="39"/>
      <c r="GC324" s="39"/>
      <c r="GD324" s="39"/>
      <c r="GE324" s="39"/>
      <c r="GF324" s="39"/>
      <c r="GG324" s="39"/>
      <c r="GH324" s="39"/>
      <c r="GI324" s="39"/>
      <c r="GJ324" s="39"/>
      <c r="GK324" s="39"/>
      <c r="GL324" s="39"/>
      <c r="GM324" s="39"/>
      <c r="GN324" s="39"/>
      <c r="GO324" s="39"/>
      <c r="GP324" s="39"/>
      <c r="GQ324" s="39"/>
      <c r="GR324" s="39"/>
      <c r="GS324" s="39"/>
      <c r="GT324" s="39"/>
      <c r="GU324" s="39"/>
      <c r="GV324" s="39"/>
      <c r="GW324" s="39"/>
      <c r="GX324" s="39"/>
      <c r="GY324" s="39"/>
      <c r="GZ324" s="39"/>
      <c r="HA324" s="39"/>
      <c r="HB324" s="39"/>
      <c r="HC324" s="39"/>
      <c r="HD324" s="39"/>
      <c r="HE324" s="39"/>
      <c r="HF324" s="39"/>
      <c r="HG324" s="39"/>
      <c r="HH324" s="39"/>
      <c r="HI324" s="39"/>
      <c r="HJ324" s="39"/>
      <c r="HK324" s="39"/>
      <c r="HL324" s="39"/>
      <c r="HM324" s="39"/>
      <c r="HN324" s="39"/>
      <c r="HO324" s="39"/>
      <c r="HP324" s="39"/>
      <c r="HQ324" s="39"/>
      <c r="HR324" s="39"/>
      <c r="HS324" s="39"/>
      <c r="HT324" s="39"/>
      <c r="HU324" s="39"/>
      <c r="HV324" s="39"/>
      <c r="HW324" s="39"/>
      <c r="HX324" s="39"/>
      <c r="HY324" s="39"/>
      <c r="HZ324" s="39"/>
      <c r="IA324" s="39"/>
      <c r="IB324" s="39"/>
      <c r="IC324" s="39"/>
      <c r="ID324" s="39"/>
      <c r="IE324" s="39"/>
      <c r="IF324" s="39"/>
      <c r="IG324" s="39"/>
      <c r="IH324" s="39"/>
      <c r="II324" s="39"/>
      <c r="IJ324" s="39"/>
      <c r="IK324" s="39"/>
      <c r="IL324" s="39"/>
      <c r="IM324" s="39"/>
      <c r="IN324" s="39"/>
      <c r="IO324" s="39"/>
      <c r="IP324" s="39"/>
      <c r="IQ324" s="39"/>
      <c r="IR324" s="39"/>
      <c r="IS324" s="39"/>
      <c r="IT324" s="39"/>
      <c r="IU324" s="39"/>
      <c r="IV324" s="39"/>
      <c r="IW324" s="39"/>
      <c r="IX324" s="39"/>
      <c r="IY324" s="39"/>
      <c r="IZ324" s="39"/>
      <c r="JA324" s="39"/>
      <c r="JB324" s="39"/>
      <c r="JC324" s="39"/>
      <c r="JD324" s="39"/>
      <c r="JE324" s="39"/>
      <c r="JF324" s="39"/>
      <c r="JG324" s="39"/>
      <c r="JH324" s="39"/>
      <c r="JI324" s="39"/>
      <c r="JJ324" s="39"/>
      <c r="JK324" s="39"/>
      <c r="JL324" s="39"/>
      <c r="JM324" s="39"/>
      <c r="JN324" s="39"/>
      <c r="JO324" s="39"/>
      <c r="JP324" s="39"/>
      <c r="JQ324" s="39"/>
      <c r="JR324" s="39"/>
      <c r="JS324" s="39"/>
      <c r="JT324" s="39"/>
      <c r="JU324" s="39"/>
      <c r="JV324" s="39"/>
      <c r="JW324" s="39"/>
      <c r="JX324" s="39"/>
      <c r="JY324" s="39"/>
      <c r="JZ324" s="39"/>
      <c r="KA324" s="39"/>
      <c r="KB324" s="39"/>
      <c r="KC324" s="39"/>
      <c r="KD324" s="39"/>
      <c r="KE324" s="39"/>
      <c r="KF324" s="39"/>
      <c r="KG324" s="39"/>
      <c r="KH324" s="39"/>
      <c r="KI324" s="39"/>
      <c r="KJ324" s="39"/>
      <c r="KK324" s="39"/>
      <c r="KL324" s="39"/>
      <c r="KM324" s="39"/>
      <c r="KN324" s="39"/>
      <c r="KO324" s="39"/>
      <c r="KP324" s="39"/>
      <c r="KQ324" s="39"/>
      <c r="KR324" s="39"/>
      <c r="KS324" s="39"/>
      <c r="KT324" s="39"/>
      <c r="KU324" s="39"/>
    </row>
    <row r="325" spans="1:307" s="15" customFormat="1" x14ac:dyDescent="0.25">
      <c r="A325" s="74">
        <v>319</v>
      </c>
      <c r="B325" s="27" t="s">
        <v>331</v>
      </c>
      <c r="C325" s="122" t="s">
        <v>934</v>
      </c>
      <c r="D325" s="27" t="s">
        <v>329</v>
      </c>
      <c r="E325" s="27" t="s">
        <v>402</v>
      </c>
      <c r="F325" s="28" t="s">
        <v>942</v>
      </c>
      <c r="G325" s="29">
        <v>46000</v>
      </c>
      <c r="H325" s="90">
        <v>1032.1400000000001</v>
      </c>
      <c r="I325" s="31">
        <v>25</v>
      </c>
      <c r="J325" s="90">
        <v>1320.2</v>
      </c>
      <c r="K325" s="92">
        <f t="shared" si="38"/>
        <v>3265.9999999999995</v>
      </c>
      <c r="L325" s="46">
        <f t="shared" si="39"/>
        <v>506.00000000000006</v>
      </c>
      <c r="M325" s="45">
        <v>1398.4</v>
      </c>
      <c r="N325" s="31">
        <f t="shared" si="40"/>
        <v>3261.4</v>
      </c>
      <c r="O325" s="31"/>
      <c r="P325" s="31">
        <f t="shared" si="41"/>
        <v>2718.6000000000004</v>
      </c>
      <c r="Q325" s="31">
        <f t="shared" si="42"/>
        <v>3775.7400000000002</v>
      </c>
      <c r="R325" s="31">
        <f t="shared" si="44"/>
        <v>7033.4</v>
      </c>
      <c r="S325" s="31">
        <f t="shared" si="45"/>
        <v>42224.26</v>
      </c>
      <c r="T325" s="47" t="s">
        <v>45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  <c r="EQ325" s="39"/>
      <c r="ER325" s="39"/>
      <c r="ES325" s="39"/>
      <c r="ET325" s="39"/>
      <c r="EU325" s="39"/>
      <c r="EV325" s="39"/>
      <c r="EW325" s="39"/>
      <c r="EX325" s="39"/>
      <c r="EY325" s="39"/>
      <c r="EZ325" s="39"/>
      <c r="FA325" s="39"/>
      <c r="FB325" s="39"/>
      <c r="FC325" s="39"/>
      <c r="FD325" s="39"/>
      <c r="FE325" s="39"/>
      <c r="FF325" s="39"/>
      <c r="FG325" s="39"/>
      <c r="FH325" s="39"/>
      <c r="FI325" s="39"/>
      <c r="FJ325" s="39"/>
      <c r="FK325" s="39"/>
      <c r="FL325" s="39"/>
      <c r="FM325" s="39"/>
      <c r="FN325" s="39"/>
      <c r="FO325" s="39"/>
      <c r="FP325" s="39"/>
      <c r="FQ325" s="39"/>
      <c r="FR325" s="39"/>
      <c r="FS325" s="39"/>
      <c r="FT325" s="39"/>
      <c r="FU325" s="39"/>
      <c r="FV325" s="39"/>
      <c r="FW325" s="39"/>
      <c r="FX325" s="39"/>
      <c r="FY325" s="39"/>
      <c r="FZ325" s="39"/>
      <c r="GA325" s="39"/>
      <c r="GB325" s="39"/>
      <c r="GC325" s="39"/>
      <c r="GD325" s="39"/>
      <c r="GE325" s="39"/>
      <c r="GF325" s="39"/>
      <c r="GG325" s="39"/>
      <c r="GH325" s="39"/>
      <c r="GI325" s="39"/>
      <c r="GJ325" s="39"/>
      <c r="GK325" s="39"/>
      <c r="GL325" s="39"/>
      <c r="GM325" s="39"/>
      <c r="GN325" s="39"/>
      <c r="GO325" s="39"/>
      <c r="GP325" s="39"/>
      <c r="GQ325" s="39"/>
      <c r="GR325" s="39"/>
      <c r="GS325" s="39"/>
      <c r="GT325" s="39"/>
      <c r="GU325" s="39"/>
      <c r="GV325" s="39"/>
      <c r="GW325" s="39"/>
      <c r="GX325" s="39"/>
      <c r="GY325" s="39"/>
      <c r="GZ325" s="39"/>
      <c r="HA325" s="39"/>
      <c r="HB325" s="39"/>
      <c r="HC325" s="39"/>
      <c r="HD325" s="39"/>
      <c r="HE325" s="39"/>
      <c r="HF325" s="39"/>
      <c r="HG325" s="39"/>
      <c r="HH325" s="39"/>
      <c r="HI325" s="39"/>
      <c r="HJ325" s="39"/>
      <c r="HK325" s="39"/>
      <c r="HL325" s="39"/>
      <c r="HM325" s="39"/>
      <c r="HN325" s="39"/>
      <c r="HO325" s="39"/>
      <c r="HP325" s="39"/>
      <c r="HQ325" s="39"/>
      <c r="HR325" s="39"/>
      <c r="HS325" s="39"/>
      <c r="HT325" s="39"/>
      <c r="HU325" s="39"/>
      <c r="HV325" s="39"/>
      <c r="HW325" s="39"/>
      <c r="HX325" s="39"/>
      <c r="HY325" s="39"/>
      <c r="HZ325" s="39"/>
      <c r="IA325" s="39"/>
      <c r="IB325" s="39"/>
      <c r="IC325" s="39"/>
      <c r="ID325" s="39"/>
      <c r="IE325" s="39"/>
      <c r="IF325" s="39"/>
      <c r="IG325" s="39"/>
      <c r="IH325" s="39"/>
      <c r="II325" s="39"/>
      <c r="IJ325" s="39"/>
      <c r="IK325" s="39"/>
      <c r="IL325" s="39"/>
      <c r="IM325" s="39"/>
      <c r="IN325" s="39"/>
      <c r="IO325" s="39"/>
      <c r="IP325" s="39"/>
      <c r="IQ325" s="39"/>
      <c r="IR325" s="39"/>
      <c r="IS325" s="39"/>
      <c r="IT325" s="39"/>
      <c r="IU325" s="39"/>
      <c r="IV325" s="39"/>
      <c r="IW325" s="39"/>
      <c r="IX325" s="39"/>
      <c r="IY325" s="39"/>
      <c r="IZ325" s="39"/>
      <c r="JA325" s="39"/>
      <c r="JB325" s="39"/>
      <c r="JC325" s="39"/>
      <c r="JD325" s="39"/>
      <c r="JE325" s="39"/>
      <c r="JF325" s="39"/>
      <c r="JG325" s="39"/>
      <c r="JH325" s="39"/>
      <c r="JI325" s="39"/>
      <c r="JJ325" s="39"/>
      <c r="JK325" s="39"/>
      <c r="JL325" s="39"/>
      <c r="JM325" s="39"/>
      <c r="JN325" s="39"/>
      <c r="JO325" s="39"/>
      <c r="JP325" s="39"/>
      <c r="JQ325" s="39"/>
      <c r="JR325" s="39"/>
      <c r="JS325" s="39"/>
      <c r="JT325" s="39"/>
      <c r="JU325" s="39"/>
      <c r="JV325" s="39"/>
      <c r="JW325" s="39"/>
      <c r="JX325" s="39"/>
      <c r="JY325" s="39"/>
      <c r="JZ325" s="39"/>
      <c r="KA325" s="39"/>
      <c r="KB325" s="39"/>
      <c r="KC325" s="39"/>
      <c r="KD325" s="39"/>
      <c r="KE325" s="39"/>
      <c r="KF325" s="39"/>
      <c r="KG325" s="39"/>
      <c r="KH325" s="39"/>
      <c r="KI325" s="39"/>
      <c r="KJ325" s="39"/>
      <c r="KK325" s="39"/>
      <c r="KL325" s="39"/>
      <c r="KM325" s="39"/>
      <c r="KN325" s="39"/>
      <c r="KO325" s="39"/>
      <c r="KP325" s="39"/>
      <c r="KQ325" s="39"/>
      <c r="KR325" s="39"/>
      <c r="KS325" s="39"/>
      <c r="KT325" s="39"/>
      <c r="KU325" s="39"/>
    </row>
    <row r="326" spans="1:307" s="24" customFormat="1" x14ac:dyDescent="0.25">
      <c r="A326" s="74">
        <v>320</v>
      </c>
      <c r="B326" s="27" t="s">
        <v>136</v>
      </c>
      <c r="C326" s="122" t="s">
        <v>934</v>
      </c>
      <c r="D326" s="27" t="s">
        <v>329</v>
      </c>
      <c r="E326" s="48" t="s">
        <v>400</v>
      </c>
      <c r="F326" s="28" t="s">
        <v>942</v>
      </c>
      <c r="G326" s="29">
        <v>25000</v>
      </c>
      <c r="H326" s="30">
        <v>0</v>
      </c>
      <c r="I326" s="31">
        <v>25</v>
      </c>
      <c r="J326" s="90">
        <v>717.5</v>
      </c>
      <c r="K326" s="92">
        <f t="shared" si="38"/>
        <v>1774.9999999999998</v>
      </c>
      <c r="L326" s="46">
        <f t="shared" si="39"/>
        <v>275</v>
      </c>
      <c r="M326" s="45">
        <v>760</v>
      </c>
      <c r="N326" s="31">
        <f t="shared" si="40"/>
        <v>1772.5000000000002</v>
      </c>
      <c r="O326" s="31"/>
      <c r="P326" s="31">
        <f t="shared" si="41"/>
        <v>1477.5</v>
      </c>
      <c r="Q326" s="31">
        <f t="shared" si="42"/>
        <v>1502.5</v>
      </c>
      <c r="R326" s="31">
        <f t="shared" si="44"/>
        <v>3822.5</v>
      </c>
      <c r="S326" s="31">
        <v>14372.87</v>
      </c>
      <c r="T326" s="47" t="s">
        <v>45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/>
      <c r="EL326" s="39"/>
      <c r="EM326" s="39"/>
      <c r="EN326" s="39"/>
      <c r="EO326" s="39"/>
      <c r="EP326" s="39"/>
      <c r="EQ326" s="39"/>
      <c r="ER326" s="39"/>
      <c r="ES326" s="39"/>
      <c r="ET326" s="39"/>
      <c r="EU326" s="39"/>
      <c r="EV326" s="39"/>
      <c r="EW326" s="39"/>
      <c r="EX326" s="39"/>
      <c r="EY326" s="39"/>
      <c r="EZ326" s="39"/>
      <c r="FA326" s="39"/>
      <c r="FB326" s="39"/>
      <c r="FC326" s="39"/>
      <c r="FD326" s="39"/>
      <c r="FE326" s="39"/>
      <c r="FF326" s="39"/>
      <c r="FG326" s="39"/>
      <c r="FH326" s="39"/>
      <c r="FI326" s="39"/>
      <c r="FJ326" s="39"/>
      <c r="FK326" s="39"/>
      <c r="FL326" s="39"/>
      <c r="FM326" s="39"/>
      <c r="FN326" s="39"/>
      <c r="FO326" s="39"/>
      <c r="FP326" s="39"/>
      <c r="FQ326" s="39"/>
      <c r="FR326" s="39"/>
      <c r="FS326" s="39"/>
      <c r="FT326" s="39"/>
      <c r="FU326" s="39"/>
      <c r="FV326" s="39"/>
      <c r="FW326" s="39"/>
      <c r="FX326" s="39"/>
      <c r="FY326" s="39"/>
      <c r="FZ326" s="39"/>
      <c r="GA326" s="39"/>
      <c r="GB326" s="39"/>
      <c r="GC326" s="39"/>
      <c r="GD326" s="39"/>
      <c r="GE326" s="39"/>
      <c r="GF326" s="39"/>
      <c r="GG326" s="39"/>
      <c r="GH326" s="39"/>
      <c r="GI326" s="39"/>
      <c r="GJ326" s="39"/>
      <c r="GK326" s="39"/>
      <c r="GL326" s="39"/>
      <c r="GM326" s="39"/>
      <c r="GN326" s="39"/>
      <c r="GO326" s="39"/>
      <c r="GP326" s="39"/>
      <c r="GQ326" s="39"/>
      <c r="GR326" s="39"/>
      <c r="GS326" s="39"/>
      <c r="GT326" s="39"/>
      <c r="GU326" s="39"/>
      <c r="GV326" s="39"/>
      <c r="GW326" s="39"/>
      <c r="GX326" s="39"/>
      <c r="GY326" s="39"/>
      <c r="GZ326" s="39"/>
      <c r="HA326" s="39"/>
      <c r="HB326" s="39"/>
      <c r="HC326" s="39"/>
      <c r="HD326" s="39"/>
      <c r="HE326" s="39"/>
      <c r="HF326" s="39"/>
      <c r="HG326" s="39"/>
      <c r="HH326" s="39"/>
      <c r="HI326" s="39"/>
      <c r="HJ326" s="39"/>
      <c r="HK326" s="39"/>
      <c r="HL326" s="39"/>
      <c r="HM326" s="39"/>
      <c r="HN326" s="39"/>
      <c r="HO326" s="39"/>
      <c r="HP326" s="39"/>
      <c r="HQ326" s="39"/>
      <c r="HR326" s="39"/>
      <c r="HS326" s="39"/>
      <c r="HT326" s="39"/>
      <c r="HU326" s="39"/>
      <c r="HV326" s="39"/>
      <c r="HW326" s="39"/>
      <c r="HX326" s="39"/>
      <c r="HY326" s="39"/>
      <c r="HZ326" s="39"/>
      <c r="IA326" s="39"/>
      <c r="IB326" s="39"/>
      <c r="IC326" s="39"/>
      <c r="ID326" s="39"/>
      <c r="IE326" s="39"/>
      <c r="IF326" s="39"/>
      <c r="IG326" s="39"/>
      <c r="IH326" s="39"/>
      <c r="II326" s="39"/>
      <c r="IJ326" s="39"/>
      <c r="IK326" s="39"/>
      <c r="IL326" s="39"/>
      <c r="IM326" s="39"/>
      <c r="IN326" s="39"/>
      <c r="IO326" s="39"/>
      <c r="IP326" s="39"/>
      <c r="IQ326" s="39"/>
      <c r="IR326" s="39"/>
      <c r="IS326" s="39"/>
      <c r="IT326" s="39"/>
      <c r="IU326" s="39"/>
      <c r="IV326" s="39"/>
      <c r="IW326" s="39"/>
      <c r="IX326" s="39"/>
      <c r="IY326" s="39"/>
      <c r="IZ326" s="39"/>
      <c r="JA326" s="39"/>
      <c r="JB326" s="39"/>
      <c r="JC326" s="39"/>
      <c r="JD326" s="39"/>
      <c r="JE326" s="39"/>
      <c r="JF326" s="39"/>
      <c r="JG326" s="39"/>
      <c r="JH326" s="39"/>
      <c r="JI326" s="39"/>
      <c r="JJ326" s="39"/>
      <c r="JK326" s="39"/>
      <c r="JL326" s="39"/>
      <c r="JM326" s="39"/>
      <c r="JN326" s="39"/>
      <c r="JO326" s="39"/>
      <c r="JP326" s="39"/>
      <c r="JQ326" s="39"/>
      <c r="JR326" s="39"/>
      <c r="JS326" s="39"/>
      <c r="JT326" s="39"/>
      <c r="JU326" s="39"/>
      <c r="JV326" s="39"/>
      <c r="JW326" s="39"/>
      <c r="JX326" s="39"/>
      <c r="JY326" s="39"/>
      <c r="JZ326" s="39"/>
      <c r="KA326" s="39"/>
      <c r="KB326" s="39"/>
      <c r="KC326" s="39"/>
      <c r="KD326" s="39"/>
      <c r="KE326" s="39"/>
      <c r="KF326" s="39"/>
      <c r="KG326" s="39"/>
      <c r="KH326" s="39"/>
      <c r="KI326" s="39"/>
      <c r="KJ326" s="39"/>
      <c r="KK326" s="39"/>
      <c r="KL326" s="39"/>
      <c r="KM326" s="39"/>
      <c r="KN326" s="39"/>
      <c r="KO326" s="39"/>
      <c r="KP326" s="39"/>
      <c r="KQ326" s="39"/>
      <c r="KR326" s="39"/>
      <c r="KS326" s="39"/>
      <c r="KT326" s="39"/>
      <c r="KU326" s="39"/>
    </row>
    <row r="327" spans="1:307" s="15" customFormat="1" x14ac:dyDescent="0.25">
      <c r="A327" s="74">
        <v>321</v>
      </c>
      <c r="B327" s="27" t="s">
        <v>990</v>
      </c>
      <c r="C327" s="122" t="s">
        <v>934</v>
      </c>
      <c r="D327" s="27" t="s">
        <v>329</v>
      </c>
      <c r="E327" s="27" t="s">
        <v>991</v>
      </c>
      <c r="F327" s="28" t="s">
        <v>942</v>
      </c>
      <c r="G327" s="29">
        <v>25000</v>
      </c>
      <c r="H327" s="30">
        <v>0</v>
      </c>
      <c r="I327" s="31">
        <v>25</v>
      </c>
      <c r="J327" s="90">
        <v>717.5</v>
      </c>
      <c r="K327" s="92">
        <f t="shared" ref="K327:K390" si="46">+G327*7.1%</f>
        <v>1774.9999999999998</v>
      </c>
      <c r="L327" s="46">
        <f t="shared" ref="L327:L390" si="47">+G327*1.1%</f>
        <v>275</v>
      </c>
      <c r="M327" s="45">
        <v>760</v>
      </c>
      <c r="N327" s="31">
        <f t="shared" ref="N327:N390" si="48">+G327*7.09%</f>
        <v>1772.5000000000002</v>
      </c>
      <c r="O327" s="31"/>
      <c r="P327" s="31">
        <f t="shared" si="41"/>
        <v>1477.5</v>
      </c>
      <c r="Q327" s="31">
        <f t="shared" si="42"/>
        <v>1502.5</v>
      </c>
      <c r="R327" s="31">
        <f t="shared" si="44"/>
        <v>3822.5</v>
      </c>
      <c r="S327" s="31">
        <f t="shared" ref="S327:S390" si="49">+G327-Q327</f>
        <v>23497.5</v>
      </c>
      <c r="T327" s="47" t="s">
        <v>45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  <c r="EQ327" s="39"/>
      <c r="ER327" s="39"/>
      <c r="ES327" s="39"/>
      <c r="ET327" s="39"/>
      <c r="EU327" s="39"/>
      <c r="EV327" s="39"/>
      <c r="EW327" s="39"/>
      <c r="EX327" s="39"/>
      <c r="EY327" s="39"/>
      <c r="EZ327" s="39"/>
      <c r="FA327" s="39"/>
      <c r="FB327" s="39"/>
      <c r="FC327" s="39"/>
      <c r="FD327" s="39"/>
      <c r="FE327" s="39"/>
      <c r="FF327" s="39"/>
      <c r="FG327" s="39"/>
      <c r="FH327" s="39"/>
      <c r="FI327" s="39"/>
      <c r="FJ327" s="39"/>
      <c r="FK327" s="39"/>
      <c r="FL327" s="39"/>
      <c r="FM327" s="39"/>
      <c r="FN327" s="39"/>
      <c r="FO327" s="39"/>
      <c r="FP327" s="39"/>
      <c r="FQ327" s="39"/>
      <c r="FR327" s="39"/>
      <c r="FS327" s="39"/>
      <c r="FT327" s="39"/>
      <c r="FU327" s="39"/>
      <c r="FV327" s="39"/>
      <c r="FW327" s="39"/>
      <c r="FX327" s="39"/>
      <c r="FY327" s="39"/>
      <c r="FZ327" s="39"/>
      <c r="GA327" s="39"/>
      <c r="GB327" s="39"/>
      <c r="GC327" s="39"/>
      <c r="GD327" s="39"/>
      <c r="GE327" s="39"/>
      <c r="GF327" s="39"/>
      <c r="GG327" s="39"/>
      <c r="GH327" s="39"/>
      <c r="GI327" s="39"/>
      <c r="GJ327" s="39"/>
      <c r="GK327" s="39"/>
      <c r="GL327" s="39"/>
      <c r="GM327" s="39"/>
      <c r="GN327" s="39"/>
      <c r="GO327" s="39"/>
      <c r="GP327" s="39"/>
      <c r="GQ327" s="39"/>
      <c r="GR327" s="39"/>
      <c r="GS327" s="39"/>
      <c r="GT327" s="39"/>
      <c r="GU327" s="39"/>
      <c r="GV327" s="39"/>
      <c r="GW327" s="39"/>
      <c r="GX327" s="39"/>
      <c r="GY327" s="39"/>
      <c r="GZ327" s="39"/>
      <c r="HA327" s="39"/>
      <c r="HB327" s="39"/>
      <c r="HC327" s="39"/>
      <c r="HD327" s="39"/>
      <c r="HE327" s="39"/>
      <c r="HF327" s="39"/>
      <c r="HG327" s="39"/>
      <c r="HH327" s="39"/>
      <c r="HI327" s="39"/>
      <c r="HJ327" s="39"/>
      <c r="HK327" s="39"/>
      <c r="HL327" s="39"/>
      <c r="HM327" s="39"/>
      <c r="HN327" s="39"/>
      <c r="HO327" s="39"/>
      <c r="HP327" s="39"/>
      <c r="HQ327" s="39"/>
      <c r="HR327" s="39"/>
      <c r="HS327" s="39"/>
      <c r="HT327" s="39"/>
      <c r="HU327" s="39"/>
      <c r="HV327" s="39"/>
      <c r="HW327" s="39"/>
      <c r="HX327" s="39"/>
      <c r="HY327" s="39"/>
      <c r="HZ327" s="39"/>
      <c r="IA327" s="39"/>
      <c r="IB327" s="39"/>
      <c r="IC327" s="39"/>
      <c r="ID327" s="39"/>
      <c r="IE327" s="39"/>
      <c r="IF327" s="39"/>
      <c r="IG327" s="39"/>
      <c r="IH327" s="39"/>
      <c r="II327" s="39"/>
      <c r="IJ327" s="39"/>
      <c r="IK327" s="39"/>
      <c r="IL327" s="39"/>
      <c r="IM327" s="39"/>
      <c r="IN327" s="39"/>
      <c r="IO327" s="39"/>
      <c r="IP327" s="39"/>
      <c r="IQ327" s="39"/>
      <c r="IR327" s="39"/>
      <c r="IS327" s="39"/>
      <c r="IT327" s="39"/>
      <c r="IU327" s="39"/>
      <c r="IV327" s="39"/>
      <c r="IW327" s="39"/>
      <c r="IX327" s="39"/>
      <c r="IY327" s="39"/>
      <c r="IZ327" s="39"/>
      <c r="JA327" s="39"/>
      <c r="JB327" s="39"/>
      <c r="JC327" s="39"/>
      <c r="JD327" s="39"/>
      <c r="JE327" s="39"/>
      <c r="JF327" s="39"/>
      <c r="JG327" s="39"/>
      <c r="JH327" s="39"/>
      <c r="JI327" s="39"/>
      <c r="JJ327" s="39"/>
      <c r="JK327" s="39"/>
      <c r="JL327" s="39"/>
      <c r="JM327" s="39"/>
      <c r="JN327" s="39"/>
      <c r="JO327" s="39"/>
      <c r="JP327" s="39"/>
      <c r="JQ327" s="39"/>
      <c r="JR327" s="39"/>
      <c r="JS327" s="39"/>
      <c r="JT327" s="39"/>
      <c r="JU327" s="39"/>
      <c r="JV327" s="39"/>
      <c r="JW327" s="39"/>
      <c r="JX327" s="39"/>
      <c r="JY327" s="39"/>
      <c r="JZ327" s="39"/>
      <c r="KA327" s="39"/>
      <c r="KB327" s="39"/>
      <c r="KC327" s="39"/>
      <c r="KD327" s="39"/>
      <c r="KE327" s="39"/>
      <c r="KF327" s="39"/>
      <c r="KG327" s="39"/>
      <c r="KH327" s="39"/>
      <c r="KI327" s="39"/>
      <c r="KJ327" s="39"/>
      <c r="KK327" s="39"/>
      <c r="KL327" s="39"/>
      <c r="KM327" s="39"/>
      <c r="KN327" s="39"/>
      <c r="KO327" s="39"/>
      <c r="KP327" s="39"/>
      <c r="KQ327" s="39"/>
      <c r="KR327" s="39"/>
      <c r="KS327" s="39"/>
      <c r="KT327" s="39"/>
      <c r="KU327" s="39"/>
    </row>
    <row r="328" spans="1:307" s="15" customFormat="1" x14ac:dyDescent="0.25">
      <c r="A328" s="74">
        <v>322</v>
      </c>
      <c r="B328" s="27" t="s">
        <v>332</v>
      </c>
      <c r="C328" s="122" t="s">
        <v>934</v>
      </c>
      <c r="D328" s="27" t="s">
        <v>329</v>
      </c>
      <c r="E328" s="27" t="s">
        <v>400</v>
      </c>
      <c r="F328" s="28" t="s">
        <v>942</v>
      </c>
      <c r="G328" s="29">
        <v>46000</v>
      </c>
      <c r="H328" s="90">
        <v>1032.1400000000001</v>
      </c>
      <c r="I328" s="31">
        <v>25</v>
      </c>
      <c r="J328" s="90">
        <v>1320.2</v>
      </c>
      <c r="K328" s="92">
        <f t="shared" si="46"/>
        <v>3265.9999999999995</v>
      </c>
      <c r="L328" s="46">
        <f t="shared" si="47"/>
        <v>506.00000000000006</v>
      </c>
      <c r="M328" s="45">
        <v>1398.4</v>
      </c>
      <c r="N328" s="31">
        <f t="shared" si="48"/>
        <v>3261.4</v>
      </c>
      <c r="O328" s="31"/>
      <c r="P328" s="31">
        <f t="shared" si="41"/>
        <v>2718.6000000000004</v>
      </c>
      <c r="Q328" s="31">
        <f t="shared" si="42"/>
        <v>3775.7400000000002</v>
      </c>
      <c r="R328" s="31">
        <f t="shared" si="44"/>
        <v>7033.4</v>
      </c>
      <c r="S328" s="31">
        <f t="shared" si="49"/>
        <v>42224.26</v>
      </c>
      <c r="T328" s="47" t="s">
        <v>45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  <c r="EC328" s="39"/>
      <c r="ED328" s="39"/>
      <c r="EE328" s="39"/>
      <c r="EF328" s="39"/>
      <c r="EG328" s="39"/>
      <c r="EH328" s="39"/>
      <c r="EI328" s="39"/>
      <c r="EJ328" s="39"/>
      <c r="EK328" s="39"/>
      <c r="EL328" s="39"/>
      <c r="EM328" s="39"/>
      <c r="EN328" s="39"/>
      <c r="EO328" s="39"/>
      <c r="EP328" s="39"/>
      <c r="EQ328" s="39"/>
      <c r="ER328" s="39"/>
      <c r="ES328" s="39"/>
      <c r="ET328" s="39"/>
      <c r="EU328" s="39"/>
      <c r="EV328" s="39"/>
      <c r="EW328" s="39"/>
      <c r="EX328" s="39"/>
      <c r="EY328" s="39"/>
      <c r="EZ328" s="39"/>
      <c r="FA328" s="39"/>
      <c r="FB328" s="39"/>
      <c r="FC328" s="39"/>
      <c r="FD328" s="39"/>
      <c r="FE328" s="39"/>
      <c r="FF328" s="39"/>
      <c r="FG328" s="39"/>
      <c r="FH328" s="39"/>
      <c r="FI328" s="39"/>
      <c r="FJ328" s="39"/>
      <c r="FK328" s="39"/>
      <c r="FL328" s="39"/>
      <c r="FM328" s="39"/>
      <c r="FN328" s="39"/>
      <c r="FO328" s="39"/>
      <c r="FP328" s="39"/>
      <c r="FQ328" s="39"/>
      <c r="FR328" s="39"/>
      <c r="FS328" s="39"/>
      <c r="FT328" s="39"/>
      <c r="FU328" s="39"/>
      <c r="FV328" s="39"/>
      <c r="FW328" s="39"/>
      <c r="FX328" s="39"/>
      <c r="FY328" s="39"/>
      <c r="FZ328" s="39"/>
      <c r="GA328" s="39"/>
      <c r="GB328" s="39"/>
      <c r="GC328" s="39"/>
      <c r="GD328" s="39"/>
      <c r="GE328" s="39"/>
      <c r="GF328" s="39"/>
      <c r="GG328" s="39"/>
      <c r="GH328" s="39"/>
      <c r="GI328" s="39"/>
      <c r="GJ328" s="39"/>
      <c r="GK328" s="39"/>
      <c r="GL328" s="39"/>
      <c r="GM328" s="39"/>
      <c r="GN328" s="39"/>
      <c r="GO328" s="39"/>
      <c r="GP328" s="39"/>
      <c r="GQ328" s="39"/>
      <c r="GR328" s="39"/>
      <c r="GS328" s="39"/>
      <c r="GT328" s="39"/>
      <c r="GU328" s="39"/>
      <c r="GV328" s="39"/>
      <c r="GW328" s="39"/>
      <c r="GX328" s="39"/>
      <c r="GY328" s="39"/>
      <c r="GZ328" s="39"/>
      <c r="HA328" s="39"/>
      <c r="HB328" s="39"/>
      <c r="HC328" s="39"/>
      <c r="HD328" s="39"/>
      <c r="HE328" s="39"/>
      <c r="HF328" s="39"/>
      <c r="HG328" s="39"/>
      <c r="HH328" s="39"/>
      <c r="HI328" s="39"/>
      <c r="HJ328" s="39"/>
      <c r="HK328" s="39"/>
      <c r="HL328" s="39"/>
      <c r="HM328" s="39"/>
      <c r="HN328" s="39"/>
      <c r="HO328" s="39"/>
      <c r="HP328" s="39"/>
      <c r="HQ328" s="39"/>
      <c r="HR328" s="39"/>
      <c r="HS328" s="39"/>
      <c r="HT328" s="39"/>
      <c r="HU328" s="39"/>
      <c r="HV328" s="39"/>
      <c r="HW328" s="39"/>
      <c r="HX328" s="39"/>
      <c r="HY328" s="39"/>
      <c r="HZ328" s="39"/>
      <c r="IA328" s="39"/>
      <c r="IB328" s="39"/>
      <c r="IC328" s="39"/>
      <c r="ID328" s="39"/>
      <c r="IE328" s="39"/>
      <c r="IF328" s="39"/>
      <c r="IG328" s="39"/>
      <c r="IH328" s="39"/>
      <c r="II328" s="39"/>
      <c r="IJ328" s="39"/>
      <c r="IK328" s="39"/>
      <c r="IL328" s="39"/>
      <c r="IM328" s="39"/>
      <c r="IN328" s="39"/>
      <c r="IO328" s="39"/>
      <c r="IP328" s="39"/>
      <c r="IQ328" s="39"/>
      <c r="IR328" s="39"/>
      <c r="IS328" s="39"/>
      <c r="IT328" s="39"/>
      <c r="IU328" s="39"/>
      <c r="IV328" s="39"/>
      <c r="IW328" s="39"/>
      <c r="IX328" s="39"/>
      <c r="IY328" s="39"/>
      <c r="IZ328" s="39"/>
      <c r="JA328" s="39"/>
      <c r="JB328" s="39"/>
      <c r="JC328" s="39"/>
      <c r="JD328" s="39"/>
      <c r="JE328" s="39"/>
      <c r="JF328" s="39"/>
      <c r="JG328" s="39"/>
      <c r="JH328" s="39"/>
      <c r="JI328" s="39"/>
      <c r="JJ328" s="39"/>
      <c r="JK328" s="39"/>
      <c r="JL328" s="39"/>
      <c r="JM328" s="39"/>
      <c r="JN328" s="39"/>
      <c r="JO328" s="39"/>
      <c r="JP328" s="39"/>
      <c r="JQ328" s="39"/>
      <c r="JR328" s="39"/>
      <c r="JS328" s="39"/>
      <c r="JT328" s="39"/>
      <c r="JU328" s="39"/>
      <c r="JV328" s="39"/>
      <c r="JW328" s="39"/>
      <c r="JX328" s="39"/>
      <c r="JY328" s="39"/>
      <c r="JZ328" s="39"/>
      <c r="KA328" s="39"/>
      <c r="KB328" s="39"/>
      <c r="KC328" s="39"/>
      <c r="KD328" s="39"/>
      <c r="KE328" s="39"/>
      <c r="KF328" s="39"/>
      <c r="KG328" s="39"/>
      <c r="KH328" s="39"/>
      <c r="KI328" s="39"/>
      <c r="KJ328" s="39"/>
      <c r="KK328" s="39"/>
      <c r="KL328" s="39"/>
      <c r="KM328" s="39"/>
      <c r="KN328" s="39"/>
      <c r="KO328" s="39"/>
      <c r="KP328" s="39"/>
      <c r="KQ328" s="39"/>
      <c r="KR328" s="39"/>
      <c r="KS328" s="39"/>
      <c r="KT328" s="39"/>
      <c r="KU328" s="39"/>
    </row>
    <row r="329" spans="1:307" s="15" customFormat="1" x14ac:dyDescent="0.25">
      <c r="A329" s="74">
        <v>323</v>
      </c>
      <c r="B329" s="27" t="s">
        <v>349</v>
      </c>
      <c r="C329" s="122" t="s">
        <v>934</v>
      </c>
      <c r="D329" s="27" t="s">
        <v>348</v>
      </c>
      <c r="E329" s="27" t="s">
        <v>169</v>
      </c>
      <c r="F329" s="28" t="s">
        <v>943</v>
      </c>
      <c r="G329" s="29">
        <v>46000</v>
      </c>
      <c r="H329" s="29">
        <v>1289.46</v>
      </c>
      <c r="I329" s="31">
        <v>25</v>
      </c>
      <c r="J329" s="90">
        <v>1320.2</v>
      </c>
      <c r="K329" s="92">
        <f t="shared" si="46"/>
        <v>3265.9999999999995</v>
      </c>
      <c r="L329" s="46">
        <f t="shared" si="47"/>
        <v>506.00000000000006</v>
      </c>
      <c r="M329" s="45">
        <v>1398.4</v>
      </c>
      <c r="N329" s="31">
        <f t="shared" si="48"/>
        <v>3261.4</v>
      </c>
      <c r="O329" s="31"/>
      <c r="P329" s="31">
        <f t="shared" si="41"/>
        <v>2718.6000000000004</v>
      </c>
      <c r="Q329" s="31">
        <f t="shared" si="42"/>
        <v>4033.06</v>
      </c>
      <c r="R329" s="31">
        <f t="shared" si="44"/>
        <v>7033.4</v>
      </c>
      <c r="S329" s="31">
        <f t="shared" si="49"/>
        <v>41966.94</v>
      </c>
      <c r="T329" s="47" t="s">
        <v>45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  <c r="EX329" s="39"/>
      <c r="EY329" s="39"/>
      <c r="EZ329" s="39"/>
      <c r="FA329" s="39"/>
      <c r="FB329" s="39"/>
      <c r="FC329" s="39"/>
      <c r="FD329" s="39"/>
      <c r="FE329" s="39"/>
      <c r="FF329" s="39"/>
      <c r="FG329" s="39"/>
      <c r="FH329" s="39"/>
      <c r="FI329" s="39"/>
      <c r="FJ329" s="39"/>
      <c r="FK329" s="39"/>
      <c r="FL329" s="39"/>
      <c r="FM329" s="39"/>
      <c r="FN329" s="39"/>
      <c r="FO329" s="39"/>
      <c r="FP329" s="39"/>
      <c r="FQ329" s="39"/>
      <c r="FR329" s="39"/>
      <c r="FS329" s="39"/>
      <c r="FT329" s="39"/>
      <c r="FU329" s="39"/>
      <c r="FV329" s="39"/>
      <c r="FW329" s="39"/>
      <c r="FX329" s="39"/>
      <c r="FY329" s="39"/>
      <c r="FZ329" s="39"/>
      <c r="GA329" s="39"/>
      <c r="GB329" s="39"/>
      <c r="GC329" s="39"/>
      <c r="GD329" s="39"/>
      <c r="GE329" s="39"/>
      <c r="GF329" s="39"/>
      <c r="GG329" s="39"/>
      <c r="GH329" s="39"/>
      <c r="GI329" s="39"/>
      <c r="GJ329" s="39"/>
      <c r="GK329" s="39"/>
      <c r="GL329" s="39"/>
      <c r="GM329" s="39"/>
      <c r="GN329" s="39"/>
      <c r="GO329" s="39"/>
      <c r="GP329" s="39"/>
      <c r="GQ329" s="39"/>
      <c r="GR329" s="39"/>
      <c r="GS329" s="39"/>
      <c r="GT329" s="39"/>
      <c r="GU329" s="39"/>
      <c r="GV329" s="39"/>
      <c r="GW329" s="39"/>
      <c r="GX329" s="39"/>
      <c r="GY329" s="39"/>
      <c r="GZ329" s="39"/>
      <c r="HA329" s="39"/>
      <c r="HB329" s="39"/>
      <c r="HC329" s="39"/>
      <c r="HD329" s="39"/>
      <c r="HE329" s="39"/>
      <c r="HF329" s="39"/>
      <c r="HG329" s="39"/>
      <c r="HH329" s="39"/>
      <c r="HI329" s="39"/>
      <c r="HJ329" s="39"/>
      <c r="HK329" s="39"/>
      <c r="HL329" s="39"/>
      <c r="HM329" s="39"/>
      <c r="HN329" s="39"/>
      <c r="HO329" s="39"/>
      <c r="HP329" s="39"/>
      <c r="HQ329" s="39"/>
      <c r="HR329" s="39"/>
      <c r="HS329" s="39"/>
      <c r="HT329" s="39"/>
      <c r="HU329" s="39"/>
      <c r="HV329" s="39"/>
      <c r="HW329" s="39"/>
      <c r="HX329" s="39"/>
      <c r="HY329" s="39"/>
      <c r="HZ329" s="39"/>
      <c r="IA329" s="39"/>
      <c r="IB329" s="39"/>
      <c r="IC329" s="39"/>
      <c r="ID329" s="39"/>
      <c r="IE329" s="39"/>
      <c r="IF329" s="39"/>
      <c r="IG329" s="39"/>
      <c r="IH329" s="39"/>
      <c r="II329" s="39"/>
      <c r="IJ329" s="39"/>
      <c r="IK329" s="39"/>
      <c r="IL329" s="39"/>
      <c r="IM329" s="39"/>
      <c r="IN329" s="39"/>
      <c r="IO329" s="39"/>
      <c r="IP329" s="39"/>
      <c r="IQ329" s="39"/>
      <c r="IR329" s="39"/>
      <c r="IS329" s="39"/>
      <c r="IT329" s="39"/>
      <c r="IU329" s="39"/>
      <c r="IV329" s="39"/>
      <c r="IW329" s="39"/>
      <c r="IX329" s="39"/>
      <c r="IY329" s="39"/>
      <c r="IZ329" s="39"/>
      <c r="JA329" s="39"/>
      <c r="JB329" s="39"/>
      <c r="JC329" s="39"/>
      <c r="JD329" s="39"/>
      <c r="JE329" s="39"/>
      <c r="JF329" s="39"/>
      <c r="JG329" s="39"/>
      <c r="JH329" s="39"/>
      <c r="JI329" s="39"/>
      <c r="JJ329" s="39"/>
      <c r="JK329" s="39"/>
      <c r="JL329" s="39"/>
      <c r="JM329" s="39"/>
      <c r="JN329" s="39"/>
      <c r="JO329" s="39"/>
      <c r="JP329" s="39"/>
      <c r="JQ329" s="39"/>
      <c r="JR329" s="39"/>
      <c r="JS329" s="39"/>
      <c r="JT329" s="39"/>
      <c r="JU329" s="39"/>
      <c r="JV329" s="39"/>
      <c r="JW329" s="39"/>
      <c r="JX329" s="39"/>
      <c r="JY329" s="39"/>
      <c r="JZ329" s="39"/>
      <c r="KA329" s="39"/>
      <c r="KB329" s="39"/>
      <c r="KC329" s="39"/>
      <c r="KD329" s="39"/>
      <c r="KE329" s="39"/>
      <c r="KF329" s="39"/>
      <c r="KG329" s="39"/>
      <c r="KH329" s="39"/>
      <c r="KI329" s="39"/>
      <c r="KJ329" s="39"/>
      <c r="KK329" s="39"/>
      <c r="KL329" s="39"/>
      <c r="KM329" s="39"/>
      <c r="KN329" s="39"/>
      <c r="KO329" s="39"/>
      <c r="KP329" s="39"/>
      <c r="KQ329" s="39"/>
      <c r="KR329" s="39"/>
      <c r="KS329" s="39"/>
      <c r="KT329" s="39"/>
      <c r="KU329" s="39"/>
    </row>
    <row r="330" spans="1:307" s="15" customFormat="1" x14ac:dyDescent="0.25">
      <c r="A330" s="74">
        <v>324</v>
      </c>
      <c r="B330" s="27" t="s">
        <v>350</v>
      </c>
      <c r="C330" s="122" t="s">
        <v>935</v>
      </c>
      <c r="D330" s="27" t="s">
        <v>348</v>
      </c>
      <c r="E330" s="27" t="s">
        <v>37</v>
      </c>
      <c r="F330" s="28" t="s">
        <v>943</v>
      </c>
      <c r="G330" s="29">
        <v>25000</v>
      </c>
      <c r="H330" s="30">
        <v>0</v>
      </c>
      <c r="I330" s="31">
        <v>25</v>
      </c>
      <c r="J330" s="90">
        <v>717.5</v>
      </c>
      <c r="K330" s="92">
        <f t="shared" si="46"/>
        <v>1774.9999999999998</v>
      </c>
      <c r="L330" s="46">
        <f t="shared" si="47"/>
        <v>275</v>
      </c>
      <c r="M330" s="45">
        <v>760</v>
      </c>
      <c r="N330" s="31">
        <f t="shared" si="48"/>
        <v>1772.5000000000002</v>
      </c>
      <c r="O330" s="31"/>
      <c r="P330" s="31">
        <f t="shared" si="41"/>
        <v>1477.5</v>
      </c>
      <c r="Q330" s="31">
        <f t="shared" si="42"/>
        <v>1502.5</v>
      </c>
      <c r="R330" s="31">
        <f t="shared" si="44"/>
        <v>3822.5</v>
      </c>
      <c r="S330" s="31">
        <f t="shared" si="49"/>
        <v>23497.5</v>
      </c>
      <c r="T330" s="47" t="s">
        <v>45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  <c r="EC330" s="39"/>
      <c r="ED330" s="39"/>
      <c r="EE330" s="39"/>
      <c r="EF330" s="39"/>
      <c r="EG330" s="39"/>
      <c r="EH330" s="39"/>
      <c r="EI330" s="39"/>
      <c r="EJ330" s="39"/>
      <c r="EK330" s="39"/>
      <c r="EL330" s="39"/>
      <c r="EM330" s="39"/>
      <c r="EN330" s="39"/>
      <c r="EO330" s="39"/>
      <c r="EP330" s="39"/>
      <c r="EQ330" s="39"/>
      <c r="ER330" s="39"/>
      <c r="ES330" s="39"/>
      <c r="ET330" s="39"/>
      <c r="EU330" s="39"/>
      <c r="EV330" s="39"/>
      <c r="EW330" s="39"/>
      <c r="EX330" s="39"/>
      <c r="EY330" s="39"/>
      <c r="EZ330" s="39"/>
      <c r="FA330" s="39"/>
      <c r="FB330" s="39"/>
      <c r="FC330" s="39"/>
      <c r="FD330" s="39"/>
      <c r="FE330" s="39"/>
      <c r="FF330" s="39"/>
      <c r="FG330" s="39"/>
      <c r="FH330" s="39"/>
      <c r="FI330" s="39"/>
      <c r="FJ330" s="39"/>
      <c r="FK330" s="39"/>
      <c r="FL330" s="39"/>
      <c r="FM330" s="39"/>
      <c r="FN330" s="39"/>
      <c r="FO330" s="39"/>
      <c r="FP330" s="39"/>
      <c r="FQ330" s="39"/>
      <c r="FR330" s="39"/>
      <c r="FS330" s="39"/>
      <c r="FT330" s="39"/>
      <c r="FU330" s="39"/>
      <c r="FV330" s="39"/>
      <c r="FW330" s="39"/>
      <c r="FX330" s="39"/>
      <c r="FY330" s="39"/>
      <c r="FZ330" s="39"/>
      <c r="GA330" s="39"/>
      <c r="GB330" s="39"/>
      <c r="GC330" s="39"/>
      <c r="GD330" s="39"/>
      <c r="GE330" s="39"/>
      <c r="GF330" s="39"/>
      <c r="GG330" s="39"/>
      <c r="GH330" s="39"/>
      <c r="GI330" s="39"/>
      <c r="GJ330" s="39"/>
      <c r="GK330" s="39"/>
      <c r="GL330" s="39"/>
      <c r="GM330" s="39"/>
      <c r="GN330" s="39"/>
      <c r="GO330" s="39"/>
      <c r="GP330" s="39"/>
      <c r="GQ330" s="39"/>
      <c r="GR330" s="39"/>
      <c r="GS330" s="39"/>
      <c r="GT330" s="39"/>
      <c r="GU330" s="39"/>
      <c r="GV330" s="39"/>
      <c r="GW330" s="39"/>
      <c r="GX330" s="39"/>
      <c r="GY330" s="39"/>
      <c r="GZ330" s="39"/>
      <c r="HA330" s="39"/>
      <c r="HB330" s="39"/>
      <c r="HC330" s="39"/>
      <c r="HD330" s="39"/>
      <c r="HE330" s="39"/>
      <c r="HF330" s="39"/>
      <c r="HG330" s="39"/>
      <c r="HH330" s="39"/>
      <c r="HI330" s="39"/>
      <c r="HJ330" s="39"/>
      <c r="HK330" s="39"/>
      <c r="HL330" s="39"/>
      <c r="HM330" s="39"/>
      <c r="HN330" s="39"/>
      <c r="HO330" s="39"/>
      <c r="HP330" s="39"/>
      <c r="HQ330" s="39"/>
      <c r="HR330" s="39"/>
      <c r="HS330" s="39"/>
      <c r="HT330" s="39"/>
      <c r="HU330" s="39"/>
      <c r="HV330" s="39"/>
      <c r="HW330" s="39"/>
      <c r="HX330" s="39"/>
      <c r="HY330" s="39"/>
      <c r="HZ330" s="39"/>
      <c r="IA330" s="39"/>
      <c r="IB330" s="39"/>
      <c r="IC330" s="39"/>
      <c r="ID330" s="39"/>
      <c r="IE330" s="39"/>
      <c r="IF330" s="39"/>
      <c r="IG330" s="39"/>
      <c r="IH330" s="39"/>
      <c r="II330" s="39"/>
      <c r="IJ330" s="39"/>
      <c r="IK330" s="39"/>
      <c r="IL330" s="39"/>
      <c r="IM330" s="39"/>
      <c r="IN330" s="39"/>
      <c r="IO330" s="39"/>
      <c r="IP330" s="39"/>
      <c r="IQ330" s="39"/>
      <c r="IR330" s="39"/>
      <c r="IS330" s="39"/>
      <c r="IT330" s="39"/>
      <c r="IU330" s="39"/>
      <c r="IV330" s="39"/>
      <c r="IW330" s="39"/>
      <c r="IX330" s="39"/>
      <c r="IY330" s="39"/>
      <c r="IZ330" s="39"/>
      <c r="JA330" s="39"/>
      <c r="JB330" s="39"/>
      <c r="JC330" s="39"/>
      <c r="JD330" s="39"/>
      <c r="JE330" s="39"/>
      <c r="JF330" s="39"/>
      <c r="JG330" s="39"/>
      <c r="JH330" s="39"/>
      <c r="JI330" s="39"/>
      <c r="JJ330" s="39"/>
      <c r="JK330" s="39"/>
      <c r="JL330" s="39"/>
      <c r="JM330" s="39"/>
      <c r="JN330" s="39"/>
      <c r="JO330" s="39"/>
      <c r="JP330" s="39"/>
      <c r="JQ330" s="39"/>
      <c r="JR330" s="39"/>
      <c r="JS330" s="39"/>
      <c r="JT330" s="39"/>
      <c r="JU330" s="39"/>
      <c r="JV330" s="39"/>
      <c r="JW330" s="39"/>
      <c r="JX330" s="39"/>
      <c r="JY330" s="39"/>
      <c r="JZ330" s="39"/>
      <c r="KA330" s="39"/>
      <c r="KB330" s="39"/>
      <c r="KC330" s="39"/>
      <c r="KD330" s="39"/>
      <c r="KE330" s="39"/>
      <c r="KF330" s="39"/>
      <c r="KG330" s="39"/>
      <c r="KH330" s="39"/>
      <c r="KI330" s="39"/>
      <c r="KJ330" s="39"/>
      <c r="KK330" s="39"/>
      <c r="KL330" s="39"/>
      <c r="KM330" s="39"/>
      <c r="KN330" s="39"/>
      <c r="KO330" s="39"/>
      <c r="KP330" s="39"/>
      <c r="KQ330" s="39"/>
      <c r="KR330" s="39"/>
      <c r="KS330" s="39"/>
      <c r="KT330" s="39"/>
      <c r="KU330" s="39"/>
    </row>
    <row r="331" spans="1:307" s="15" customFormat="1" x14ac:dyDescent="0.25">
      <c r="A331" s="74">
        <v>325</v>
      </c>
      <c r="B331" s="27" t="s">
        <v>970</v>
      </c>
      <c r="C331" s="122" t="s">
        <v>934</v>
      </c>
      <c r="D331" s="27" t="s">
        <v>348</v>
      </c>
      <c r="E331" s="27" t="s">
        <v>143</v>
      </c>
      <c r="F331" s="28" t="s">
        <v>942</v>
      </c>
      <c r="G331" s="29">
        <v>25000</v>
      </c>
      <c r="H331" s="30">
        <v>0</v>
      </c>
      <c r="I331" s="31">
        <v>25</v>
      </c>
      <c r="J331" s="90">
        <v>717.5</v>
      </c>
      <c r="K331" s="92">
        <f t="shared" si="46"/>
        <v>1774.9999999999998</v>
      </c>
      <c r="L331" s="46">
        <f t="shared" si="47"/>
        <v>275</v>
      </c>
      <c r="M331" s="45">
        <v>760</v>
      </c>
      <c r="N331" s="31">
        <f t="shared" si="48"/>
        <v>1772.5000000000002</v>
      </c>
      <c r="O331" s="31"/>
      <c r="P331" s="31">
        <f t="shared" ref="P331:P394" si="50">+J331+M331</f>
        <v>1477.5</v>
      </c>
      <c r="Q331" s="31">
        <f t="shared" si="42"/>
        <v>1502.5</v>
      </c>
      <c r="R331" s="43">
        <f t="shared" si="44"/>
        <v>3822.5</v>
      </c>
      <c r="S331" s="43">
        <f t="shared" si="49"/>
        <v>23497.5</v>
      </c>
      <c r="T331" s="47" t="s">
        <v>45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  <c r="EQ331" s="39"/>
      <c r="ER331" s="39"/>
      <c r="ES331" s="39"/>
      <c r="ET331" s="39"/>
      <c r="EU331" s="39"/>
      <c r="EV331" s="39"/>
      <c r="EW331" s="39"/>
      <c r="EX331" s="39"/>
      <c r="EY331" s="39"/>
      <c r="EZ331" s="39"/>
      <c r="FA331" s="39"/>
      <c r="FB331" s="39"/>
      <c r="FC331" s="39"/>
      <c r="FD331" s="39"/>
      <c r="FE331" s="39"/>
      <c r="FF331" s="39"/>
      <c r="FG331" s="39"/>
      <c r="FH331" s="39"/>
      <c r="FI331" s="39"/>
      <c r="FJ331" s="39"/>
      <c r="FK331" s="39"/>
      <c r="FL331" s="39"/>
      <c r="FM331" s="39"/>
      <c r="FN331" s="39"/>
      <c r="FO331" s="39"/>
      <c r="FP331" s="39"/>
      <c r="FQ331" s="39"/>
      <c r="FR331" s="39"/>
      <c r="FS331" s="39"/>
      <c r="FT331" s="39"/>
      <c r="FU331" s="39"/>
      <c r="FV331" s="39"/>
      <c r="FW331" s="39"/>
      <c r="FX331" s="39"/>
      <c r="FY331" s="39"/>
      <c r="FZ331" s="39"/>
      <c r="GA331" s="39"/>
      <c r="GB331" s="39"/>
      <c r="GC331" s="39"/>
      <c r="GD331" s="39"/>
      <c r="GE331" s="39"/>
      <c r="GF331" s="39"/>
      <c r="GG331" s="39"/>
      <c r="GH331" s="39"/>
      <c r="GI331" s="39"/>
      <c r="GJ331" s="39"/>
      <c r="GK331" s="39"/>
      <c r="GL331" s="39"/>
      <c r="GM331" s="39"/>
      <c r="GN331" s="39"/>
      <c r="GO331" s="39"/>
      <c r="GP331" s="39"/>
      <c r="GQ331" s="39"/>
      <c r="GR331" s="39"/>
      <c r="GS331" s="39"/>
      <c r="GT331" s="39"/>
      <c r="GU331" s="39"/>
      <c r="GV331" s="39"/>
      <c r="GW331" s="39"/>
      <c r="GX331" s="39"/>
      <c r="GY331" s="39"/>
      <c r="GZ331" s="39"/>
      <c r="HA331" s="39"/>
      <c r="HB331" s="39"/>
      <c r="HC331" s="39"/>
      <c r="HD331" s="39"/>
      <c r="HE331" s="39"/>
      <c r="HF331" s="39"/>
      <c r="HG331" s="39"/>
      <c r="HH331" s="39"/>
      <c r="HI331" s="39"/>
      <c r="HJ331" s="39"/>
      <c r="HK331" s="39"/>
      <c r="HL331" s="39"/>
      <c r="HM331" s="39"/>
      <c r="HN331" s="39"/>
      <c r="HO331" s="39"/>
      <c r="HP331" s="39"/>
      <c r="HQ331" s="39"/>
      <c r="HR331" s="39"/>
      <c r="HS331" s="39"/>
      <c r="HT331" s="39"/>
      <c r="HU331" s="39"/>
      <c r="HV331" s="39"/>
      <c r="HW331" s="39"/>
      <c r="HX331" s="39"/>
      <c r="HY331" s="39"/>
      <c r="HZ331" s="39"/>
      <c r="IA331" s="39"/>
      <c r="IB331" s="39"/>
      <c r="IC331" s="39"/>
      <c r="ID331" s="39"/>
      <c r="IE331" s="39"/>
      <c r="IF331" s="39"/>
      <c r="IG331" s="39"/>
      <c r="IH331" s="39"/>
      <c r="II331" s="39"/>
      <c r="IJ331" s="39"/>
      <c r="IK331" s="39"/>
      <c r="IL331" s="39"/>
      <c r="IM331" s="39"/>
      <c r="IN331" s="39"/>
      <c r="IO331" s="39"/>
      <c r="IP331" s="39"/>
      <c r="IQ331" s="39"/>
      <c r="IR331" s="39"/>
      <c r="IS331" s="39"/>
      <c r="IT331" s="39"/>
      <c r="IU331" s="39"/>
      <c r="IV331" s="39"/>
      <c r="IW331" s="39"/>
      <c r="IX331" s="39"/>
      <c r="IY331" s="39"/>
      <c r="IZ331" s="39"/>
      <c r="JA331" s="39"/>
      <c r="JB331" s="39"/>
      <c r="JC331" s="39"/>
      <c r="JD331" s="39"/>
      <c r="JE331" s="39"/>
      <c r="JF331" s="39"/>
      <c r="JG331" s="39"/>
      <c r="JH331" s="39"/>
      <c r="JI331" s="39"/>
      <c r="JJ331" s="39"/>
      <c r="JK331" s="39"/>
      <c r="JL331" s="39"/>
      <c r="JM331" s="39"/>
      <c r="JN331" s="39"/>
      <c r="JO331" s="39"/>
      <c r="JP331" s="39"/>
      <c r="JQ331" s="39"/>
      <c r="JR331" s="39"/>
      <c r="JS331" s="39"/>
      <c r="JT331" s="39"/>
      <c r="JU331" s="39"/>
      <c r="JV331" s="39"/>
      <c r="JW331" s="39"/>
      <c r="JX331" s="39"/>
      <c r="JY331" s="39"/>
      <c r="JZ331" s="39"/>
      <c r="KA331" s="39"/>
      <c r="KB331" s="39"/>
      <c r="KC331" s="39"/>
      <c r="KD331" s="39"/>
      <c r="KE331" s="39"/>
      <c r="KF331" s="39"/>
      <c r="KG331" s="39"/>
      <c r="KH331" s="39"/>
      <c r="KI331" s="39"/>
      <c r="KJ331" s="39"/>
      <c r="KK331" s="39"/>
      <c r="KL331" s="39"/>
      <c r="KM331" s="39"/>
      <c r="KN331" s="39"/>
      <c r="KO331" s="39"/>
      <c r="KP331" s="39"/>
      <c r="KQ331" s="39"/>
      <c r="KR331" s="39"/>
      <c r="KS331" s="39"/>
      <c r="KT331" s="39"/>
      <c r="KU331" s="39"/>
    </row>
    <row r="332" spans="1:307" s="15" customFormat="1" x14ac:dyDescent="0.25">
      <c r="A332" s="74">
        <v>326</v>
      </c>
      <c r="B332" s="27" t="s">
        <v>351</v>
      </c>
      <c r="C332" s="122" t="s">
        <v>934</v>
      </c>
      <c r="D332" s="27" t="s">
        <v>348</v>
      </c>
      <c r="E332" s="27" t="s">
        <v>402</v>
      </c>
      <c r="F332" s="28" t="s">
        <v>943</v>
      </c>
      <c r="G332" s="29">
        <v>90000</v>
      </c>
      <c r="H332" s="29">
        <v>8895.39</v>
      </c>
      <c r="I332" s="31">
        <v>25</v>
      </c>
      <c r="J332" s="90">
        <v>2583</v>
      </c>
      <c r="K332" s="92">
        <f t="shared" si="46"/>
        <v>6389.9999999999991</v>
      </c>
      <c r="L332" s="46">
        <f t="shared" si="47"/>
        <v>990.00000000000011</v>
      </c>
      <c r="M332" s="45">
        <v>2736</v>
      </c>
      <c r="N332" s="31">
        <f t="shared" si="48"/>
        <v>6381</v>
      </c>
      <c r="O332" s="31"/>
      <c r="P332" s="31">
        <f t="shared" si="50"/>
        <v>5319</v>
      </c>
      <c r="Q332" s="31">
        <f t="shared" si="42"/>
        <v>14239.39</v>
      </c>
      <c r="R332" s="31">
        <f t="shared" si="44"/>
        <v>13761</v>
      </c>
      <c r="S332" s="31">
        <f t="shared" si="49"/>
        <v>75760.61</v>
      </c>
      <c r="T332" s="47" t="s">
        <v>45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/>
      <c r="EL332" s="39"/>
      <c r="EM332" s="39"/>
      <c r="EN332" s="39"/>
      <c r="EO332" s="39"/>
      <c r="EP332" s="39"/>
      <c r="EQ332" s="39"/>
      <c r="ER332" s="39"/>
      <c r="ES332" s="39"/>
      <c r="ET332" s="39"/>
      <c r="EU332" s="39"/>
      <c r="EV332" s="39"/>
      <c r="EW332" s="39"/>
      <c r="EX332" s="39"/>
      <c r="EY332" s="39"/>
      <c r="EZ332" s="39"/>
      <c r="FA332" s="39"/>
      <c r="FB332" s="39"/>
      <c r="FC332" s="39"/>
      <c r="FD332" s="39"/>
      <c r="FE332" s="39"/>
      <c r="FF332" s="39"/>
      <c r="FG332" s="39"/>
      <c r="FH332" s="39"/>
      <c r="FI332" s="39"/>
      <c r="FJ332" s="39"/>
      <c r="FK332" s="39"/>
      <c r="FL332" s="39"/>
      <c r="FM332" s="39"/>
      <c r="FN332" s="39"/>
      <c r="FO332" s="39"/>
      <c r="FP332" s="39"/>
      <c r="FQ332" s="39"/>
      <c r="FR332" s="39"/>
      <c r="FS332" s="39"/>
      <c r="FT332" s="39"/>
      <c r="FU332" s="39"/>
      <c r="FV332" s="39"/>
      <c r="FW332" s="39"/>
      <c r="FX332" s="39"/>
      <c r="FY332" s="39"/>
      <c r="FZ332" s="39"/>
      <c r="GA332" s="39"/>
      <c r="GB332" s="39"/>
      <c r="GC332" s="39"/>
      <c r="GD332" s="39"/>
      <c r="GE332" s="39"/>
      <c r="GF332" s="39"/>
      <c r="GG332" s="39"/>
      <c r="GH332" s="39"/>
      <c r="GI332" s="39"/>
      <c r="GJ332" s="39"/>
      <c r="GK332" s="39"/>
      <c r="GL332" s="39"/>
      <c r="GM332" s="39"/>
      <c r="GN332" s="39"/>
      <c r="GO332" s="39"/>
      <c r="GP332" s="39"/>
      <c r="GQ332" s="39"/>
      <c r="GR332" s="39"/>
      <c r="GS332" s="39"/>
      <c r="GT332" s="39"/>
      <c r="GU332" s="39"/>
      <c r="GV332" s="39"/>
      <c r="GW332" s="39"/>
      <c r="GX332" s="39"/>
      <c r="GY332" s="39"/>
      <c r="GZ332" s="39"/>
      <c r="HA332" s="39"/>
      <c r="HB332" s="39"/>
      <c r="HC332" s="39"/>
      <c r="HD332" s="39"/>
      <c r="HE332" s="39"/>
      <c r="HF332" s="39"/>
      <c r="HG332" s="39"/>
      <c r="HH332" s="39"/>
      <c r="HI332" s="39"/>
      <c r="HJ332" s="39"/>
      <c r="HK332" s="39"/>
      <c r="HL332" s="39"/>
      <c r="HM332" s="39"/>
      <c r="HN332" s="39"/>
      <c r="HO332" s="39"/>
      <c r="HP332" s="39"/>
      <c r="HQ332" s="39"/>
      <c r="HR332" s="39"/>
      <c r="HS332" s="39"/>
      <c r="HT332" s="39"/>
      <c r="HU332" s="39"/>
      <c r="HV332" s="39"/>
      <c r="HW332" s="39"/>
      <c r="HX332" s="39"/>
      <c r="HY332" s="39"/>
      <c r="HZ332" s="39"/>
      <c r="IA332" s="39"/>
      <c r="IB332" s="39"/>
      <c r="IC332" s="39"/>
      <c r="ID332" s="39"/>
      <c r="IE332" s="39"/>
      <c r="IF332" s="39"/>
      <c r="IG332" s="39"/>
      <c r="IH332" s="39"/>
      <c r="II332" s="39"/>
      <c r="IJ332" s="39"/>
      <c r="IK332" s="39"/>
      <c r="IL332" s="39"/>
      <c r="IM332" s="39"/>
      <c r="IN332" s="39"/>
      <c r="IO332" s="39"/>
      <c r="IP332" s="39"/>
      <c r="IQ332" s="39"/>
      <c r="IR332" s="39"/>
      <c r="IS332" s="39"/>
      <c r="IT332" s="39"/>
      <c r="IU332" s="39"/>
      <c r="IV332" s="39"/>
      <c r="IW332" s="39"/>
      <c r="IX332" s="39"/>
      <c r="IY332" s="39"/>
      <c r="IZ332" s="39"/>
      <c r="JA332" s="39"/>
      <c r="JB332" s="39"/>
      <c r="JC332" s="39"/>
      <c r="JD332" s="39"/>
      <c r="JE332" s="39"/>
      <c r="JF332" s="39"/>
      <c r="JG332" s="39"/>
      <c r="JH332" s="39"/>
      <c r="JI332" s="39"/>
      <c r="JJ332" s="39"/>
      <c r="JK332" s="39"/>
      <c r="JL332" s="39"/>
      <c r="JM332" s="39"/>
      <c r="JN332" s="39"/>
      <c r="JO332" s="39"/>
      <c r="JP332" s="39"/>
      <c r="JQ332" s="39"/>
      <c r="JR332" s="39"/>
      <c r="JS332" s="39"/>
      <c r="JT332" s="39"/>
      <c r="JU332" s="39"/>
      <c r="JV332" s="39"/>
      <c r="JW332" s="39"/>
      <c r="JX332" s="39"/>
      <c r="JY332" s="39"/>
      <c r="JZ332" s="39"/>
      <c r="KA332" s="39"/>
      <c r="KB332" s="39"/>
      <c r="KC332" s="39"/>
      <c r="KD332" s="39"/>
      <c r="KE332" s="39"/>
      <c r="KF332" s="39"/>
      <c r="KG332" s="39"/>
      <c r="KH332" s="39"/>
      <c r="KI332" s="39"/>
      <c r="KJ332" s="39"/>
      <c r="KK332" s="39"/>
      <c r="KL332" s="39"/>
      <c r="KM332" s="39"/>
      <c r="KN332" s="39"/>
      <c r="KO332" s="39"/>
      <c r="KP332" s="39"/>
      <c r="KQ332" s="39"/>
      <c r="KR332" s="39"/>
      <c r="KS332" s="39"/>
      <c r="KT332" s="39"/>
      <c r="KU332" s="39"/>
    </row>
    <row r="333" spans="1:307" s="15" customFormat="1" x14ac:dyDescent="0.25">
      <c r="A333" s="74">
        <v>327</v>
      </c>
      <c r="B333" s="27" t="s">
        <v>1106</v>
      </c>
      <c r="C333" s="122" t="s">
        <v>934</v>
      </c>
      <c r="D333" s="27" t="s">
        <v>1105</v>
      </c>
      <c r="E333" s="27" t="s">
        <v>197</v>
      </c>
      <c r="F333" s="28" t="s">
        <v>938</v>
      </c>
      <c r="G333" s="29">
        <v>16000</v>
      </c>
      <c r="H333" s="30">
        <v>0</v>
      </c>
      <c r="I333" s="31">
        <v>25</v>
      </c>
      <c r="J333" s="90">
        <v>459.2</v>
      </c>
      <c r="K333" s="92">
        <f t="shared" si="46"/>
        <v>1136</v>
      </c>
      <c r="L333" s="46">
        <f t="shared" si="47"/>
        <v>176.00000000000003</v>
      </c>
      <c r="M333" s="45">
        <v>486.4</v>
      </c>
      <c r="N333" s="31">
        <f t="shared" si="48"/>
        <v>1134.4000000000001</v>
      </c>
      <c r="O333" s="31"/>
      <c r="P333" s="31">
        <f t="shared" si="50"/>
        <v>945.59999999999991</v>
      </c>
      <c r="Q333" s="31">
        <f t="shared" si="42"/>
        <v>970.59999999999991</v>
      </c>
      <c r="R333" s="31">
        <f t="shared" si="44"/>
        <v>2446.4</v>
      </c>
      <c r="S333" s="31">
        <f t="shared" si="49"/>
        <v>15029.4</v>
      </c>
      <c r="T333" s="47" t="s">
        <v>45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  <c r="FC333" s="39"/>
      <c r="FD333" s="39"/>
      <c r="FE333" s="39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  <c r="GN333" s="39"/>
      <c r="GO333" s="39"/>
      <c r="GP333" s="39"/>
      <c r="GQ333" s="39"/>
      <c r="GR333" s="39"/>
      <c r="GS333" s="39"/>
      <c r="GT333" s="39"/>
      <c r="GU333" s="39"/>
      <c r="GV333" s="39"/>
      <c r="GW333" s="39"/>
      <c r="GX333" s="39"/>
      <c r="GY333" s="39"/>
      <c r="GZ333" s="39"/>
      <c r="HA333" s="39"/>
      <c r="HB333" s="39"/>
      <c r="HC333" s="39"/>
      <c r="HD333" s="39"/>
      <c r="HE333" s="39"/>
      <c r="HF333" s="39"/>
      <c r="HG333" s="39"/>
      <c r="HH333" s="39"/>
      <c r="HI333" s="39"/>
      <c r="HJ333" s="39"/>
      <c r="HK333" s="39"/>
      <c r="HL333" s="39"/>
      <c r="HM333" s="39"/>
      <c r="HN333" s="39"/>
      <c r="HO333" s="39"/>
      <c r="HP333" s="39"/>
      <c r="HQ333" s="39"/>
      <c r="HR333" s="39"/>
      <c r="HS333" s="39"/>
      <c r="HT333" s="39"/>
      <c r="HU333" s="39"/>
      <c r="HV333" s="39"/>
      <c r="HW333" s="39"/>
      <c r="HX333" s="39"/>
      <c r="HY333" s="39"/>
      <c r="HZ333" s="39"/>
      <c r="IA333" s="39"/>
      <c r="IB333" s="39"/>
      <c r="IC333" s="39"/>
      <c r="ID333" s="39"/>
      <c r="IE333" s="39"/>
      <c r="IF333" s="39"/>
      <c r="IG333" s="39"/>
      <c r="IH333" s="39"/>
      <c r="II333" s="39"/>
      <c r="IJ333" s="39"/>
      <c r="IK333" s="39"/>
      <c r="IL333" s="39"/>
      <c r="IM333" s="39"/>
      <c r="IN333" s="39"/>
      <c r="IO333" s="39"/>
      <c r="IP333" s="39"/>
      <c r="IQ333" s="39"/>
      <c r="IR333" s="39"/>
      <c r="IS333" s="39"/>
      <c r="IT333" s="39"/>
      <c r="IU333" s="39"/>
      <c r="IV333" s="39"/>
      <c r="IW333" s="39"/>
      <c r="IX333" s="39"/>
      <c r="IY333" s="39"/>
      <c r="IZ333" s="39"/>
      <c r="JA333" s="39"/>
      <c r="JB333" s="39"/>
      <c r="JC333" s="39"/>
      <c r="JD333" s="39"/>
      <c r="JE333" s="39"/>
      <c r="JF333" s="39"/>
      <c r="JG333" s="39"/>
      <c r="JH333" s="39"/>
      <c r="JI333" s="39"/>
      <c r="JJ333" s="39"/>
      <c r="JK333" s="39"/>
      <c r="JL333" s="39"/>
      <c r="JM333" s="39"/>
      <c r="JN333" s="39"/>
      <c r="JO333" s="39"/>
      <c r="JP333" s="39"/>
      <c r="JQ333" s="39"/>
      <c r="JR333" s="39"/>
      <c r="JS333" s="39"/>
      <c r="JT333" s="39"/>
      <c r="JU333" s="39"/>
      <c r="JV333" s="39"/>
      <c r="JW333" s="39"/>
      <c r="JX333" s="39"/>
      <c r="JY333" s="39"/>
      <c r="JZ333" s="39"/>
      <c r="KA333" s="39"/>
      <c r="KB333" s="39"/>
      <c r="KC333" s="39"/>
      <c r="KD333" s="39"/>
      <c r="KE333" s="39"/>
      <c r="KF333" s="39"/>
      <c r="KG333" s="39"/>
      <c r="KH333" s="39"/>
      <c r="KI333" s="39"/>
      <c r="KJ333" s="39"/>
      <c r="KK333" s="39"/>
      <c r="KL333" s="39"/>
      <c r="KM333" s="39"/>
      <c r="KN333" s="39"/>
      <c r="KO333" s="39"/>
      <c r="KP333" s="39"/>
      <c r="KQ333" s="39"/>
      <c r="KR333" s="39"/>
      <c r="KS333" s="39"/>
      <c r="KT333" s="39"/>
      <c r="KU333" s="39"/>
    </row>
    <row r="334" spans="1:307" s="15" customFormat="1" x14ac:dyDescent="0.25">
      <c r="A334" s="74">
        <v>328</v>
      </c>
      <c r="B334" s="27" t="s">
        <v>338</v>
      </c>
      <c r="C334" s="122" t="s">
        <v>934</v>
      </c>
      <c r="D334" s="27" t="s">
        <v>337</v>
      </c>
      <c r="E334" s="27" t="s">
        <v>402</v>
      </c>
      <c r="F334" s="28" t="s">
        <v>943</v>
      </c>
      <c r="G334" s="29">
        <v>46000</v>
      </c>
      <c r="H334" s="29">
        <v>1289.46</v>
      </c>
      <c r="I334" s="31">
        <v>25</v>
      </c>
      <c r="J334" s="90">
        <v>1320.2</v>
      </c>
      <c r="K334" s="92">
        <f t="shared" si="46"/>
        <v>3265.9999999999995</v>
      </c>
      <c r="L334" s="46">
        <f t="shared" si="47"/>
        <v>506.00000000000006</v>
      </c>
      <c r="M334" s="45">
        <v>1398.4</v>
      </c>
      <c r="N334" s="31">
        <f t="shared" si="48"/>
        <v>3261.4</v>
      </c>
      <c r="O334" s="31"/>
      <c r="P334" s="31">
        <f t="shared" si="50"/>
        <v>2718.6000000000004</v>
      </c>
      <c r="Q334" s="31">
        <f t="shared" si="42"/>
        <v>4033.06</v>
      </c>
      <c r="R334" s="31">
        <f t="shared" si="44"/>
        <v>7033.4</v>
      </c>
      <c r="S334" s="31">
        <f t="shared" si="49"/>
        <v>41966.94</v>
      </c>
      <c r="T334" s="47" t="s">
        <v>45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  <c r="FC334" s="39"/>
      <c r="FD334" s="39"/>
      <c r="FE334" s="39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  <c r="GN334" s="39"/>
      <c r="GO334" s="39"/>
      <c r="GP334" s="39"/>
      <c r="GQ334" s="39"/>
      <c r="GR334" s="39"/>
      <c r="GS334" s="39"/>
      <c r="GT334" s="39"/>
      <c r="GU334" s="39"/>
      <c r="GV334" s="39"/>
      <c r="GW334" s="39"/>
      <c r="GX334" s="39"/>
      <c r="GY334" s="39"/>
      <c r="GZ334" s="39"/>
      <c r="HA334" s="39"/>
      <c r="HB334" s="39"/>
      <c r="HC334" s="39"/>
      <c r="HD334" s="39"/>
      <c r="HE334" s="39"/>
      <c r="HF334" s="39"/>
      <c r="HG334" s="39"/>
      <c r="HH334" s="39"/>
      <c r="HI334" s="39"/>
      <c r="HJ334" s="39"/>
      <c r="HK334" s="39"/>
      <c r="HL334" s="39"/>
      <c r="HM334" s="39"/>
      <c r="HN334" s="39"/>
      <c r="HO334" s="39"/>
      <c r="HP334" s="39"/>
      <c r="HQ334" s="39"/>
      <c r="HR334" s="39"/>
      <c r="HS334" s="39"/>
      <c r="HT334" s="39"/>
      <c r="HU334" s="39"/>
      <c r="HV334" s="39"/>
      <c r="HW334" s="39"/>
      <c r="HX334" s="39"/>
      <c r="HY334" s="39"/>
      <c r="HZ334" s="39"/>
      <c r="IA334" s="39"/>
      <c r="IB334" s="39"/>
      <c r="IC334" s="39"/>
      <c r="ID334" s="39"/>
      <c r="IE334" s="39"/>
      <c r="IF334" s="39"/>
      <c r="IG334" s="39"/>
      <c r="IH334" s="39"/>
      <c r="II334" s="39"/>
      <c r="IJ334" s="39"/>
      <c r="IK334" s="39"/>
      <c r="IL334" s="39"/>
      <c r="IM334" s="39"/>
      <c r="IN334" s="39"/>
      <c r="IO334" s="39"/>
      <c r="IP334" s="39"/>
      <c r="IQ334" s="39"/>
      <c r="IR334" s="39"/>
      <c r="IS334" s="39"/>
      <c r="IT334" s="39"/>
      <c r="IU334" s="39"/>
      <c r="IV334" s="39"/>
      <c r="IW334" s="39"/>
      <c r="IX334" s="39"/>
      <c r="IY334" s="39"/>
      <c r="IZ334" s="39"/>
      <c r="JA334" s="39"/>
      <c r="JB334" s="39"/>
      <c r="JC334" s="39"/>
      <c r="JD334" s="39"/>
      <c r="JE334" s="39"/>
      <c r="JF334" s="39"/>
      <c r="JG334" s="39"/>
      <c r="JH334" s="39"/>
      <c r="JI334" s="39"/>
      <c r="JJ334" s="39"/>
      <c r="JK334" s="39"/>
      <c r="JL334" s="39"/>
      <c r="JM334" s="39"/>
      <c r="JN334" s="39"/>
      <c r="JO334" s="39"/>
      <c r="JP334" s="39"/>
      <c r="JQ334" s="39"/>
      <c r="JR334" s="39"/>
      <c r="JS334" s="39"/>
      <c r="JT334" s="39"/>
      <c r="JU334" s="39"/>
      <c r="JV334" s="39"/>
      <c r="JW334" s="39"/>
      <c r="JX334" s="39"/>
      <c r="JY334" s="39"/>
      <c r="JZ334" s="39"/>
      <c r="KA334" s="39"/>
      <c r="KB334" s="39"/>
      <c r="KC334" s="39"/>
      <c r="KD334" s="39"/>
      <c r="KE334" s="39"/>
      <c r="KF334" s="39"/>
      <c r="KG334" s="39"/>
      <c r="KH334" s="39"/>
      <c r="KI334" s="39"/>
      <c r="KJ334" s="39"/>
      <c r="KK334" s="39"/>
      <c r="KL334" s="39"/>
      <c r="KM334" s="39"/>
      <c r="KN334" s="39"/>
      <c r="KO334" s="39"/>
      <c r="KP334" s="39"/>
      <c r="KQ334" s="39"/>
      <c r="KR334" s="39"/>
      <c r="KS334" s="39"/>
      <c r="KT334" s="39"/>
      <c r="KU334" s="39"/>
    </row>
    <row r="335" spans="1:307" s="15" customFormat="1" x14ac:dyDescent="0.25">
      <c r="A335" s="74">
        <v>329</v>
      </c>
      <c r="B335" s="27" t="s">
        <v>339</v>
      </c>
      <c r="C335" s="122" t="s">
        <v>934</v>
      </c>
      <c r="D335" s="27" t="s">
        <v>337</v>
      </c>
      <c r="E335" s="27" t="s">
        <v>400</v>
      </c>
      <c r="F335" s="28" t="s">
        <v>942</v>
      </c>
      <c r="G335" s="29">
        <v>46000</v>
      </c>
      <c r="H335" s="30">
        <v>774.82</v>
      </c>
      <c r="I335" s="31">
        <v>25</v>
      </c>
      <c r="J335" s="90">
        <v>1320.2</v>
      </c>
      <c r="K335" s="92">
        <f t="shared" si="46"/>
        <v>3265.9999999999995</v>
      </c>
      <c r="L335" s="46">
        <f t="shared" si="47"/>
        <v>506.00000000000006</v>
      </c>
      <c r="M335" s="45">
        <v>1398.4</v>
      </c>
      <c r="N335" s="31">
        <f t="shared" si="48"/>
        <v>3261.4</v>
      </c>
      <c r="O335" s="31"/>
      <c r="P335" s="31">
        <f t="shared" si="50"/>
        <v>2718.6000000000004</v>
      </c>
      <c r="Q335" s="31">
        <f t="shared" si="42"/>
        <v>3518.42</v>
      </c>
      <c r="R335" s="31">
        <f t="shared" si="44"/>
        <v>7033.4</v>
      </c>
      <c r="S335" s="31">
        <f t="shared" si="49"/>
        <v>42481.58</v>
      </c>
      <c r="T335" s="47" t="s">
        <v>45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  <c r="FK335" s="39"/>
      <c r="FL335" s="39"/>
      <c r="FM335" s="39"/>
      <c r="FN335" s="39"/>
      <c r="FO335" s="39"/>
      <c r="FP335" s="39"/>
      <c r="FQ335" s="39"/>
      <c r="FR335" s="39"/>
      <c r="FS335" s="39"/>
      <c r="FT335" s="39"/>
      <c r="FU335" s="39"/>
      <c r="FV335" s="39"/>
      <c r="FW335" s="39"/>
      <c r="FX335" s="39"/>
      <c r="FY335" s="39"/>
      <c r="FZ335" s="39"/>
      <c r="GA335" s="39"/>
      <c r="GB335" s="39"/>
      <c r="GC335" s="39"/>
      <c r="GD335" s="39"/>
      <c r="GE335" s="39"/>
      <c r="GF335" s="39"/>
      <c r="GG335" s="39"/>
      <c r="GH335" s="39"/>
      <c r="GI335" s="39"/>
      <c r="GJ335" s="39"/>
      <c r="GK335" s="39"/>
      <c r="GL335" s="39"/>
      <c r="GM335" s="39"/>
      <c r="GN335" s="39"/>
      <c r="GO335" s="39"/>
      <c r="GP335" s="39"/>
      <c r="GQ335" s="39"/>
      <c r="GR335" s="39"/>
      <c r="GS335" s="39"/>
      <c r="GT335" s="39"/>
      <c r="GU335" s="39"/>
      <c r="GV335" s="39"/>
      <c r="GW335" s="39"/>
      <c r="GX335" s="39"/>
      <c r="GY335" s="39"/>
      <c r="GZ335" s="39"/>
      <c r="HA335" s="39"/>
      <c r="HB335" s="39"/>
      <c r="HC335" s="39"/>
      <c r="HD335" s="39"/>
      <c r="HE335" s="39"/>
      <c r="HF335" s="39"/>
      <c r="HG335" s="39"/>
      <c r="HH335" s="39"/>
      <c r="HI335" s="39"/>
      <c r="HJ335" s="39"/>
      <c r="HK335" s="39"/>
      <c r="HL335" s="39"/>
      <c r="HM335" s="39"/>
      <c r="HN335" s="39"/>
      <c r="HO335" s="39"/>
      <c r="HP335" s="39"/>
      <c r="HQ335" s="39"/>
      <c r="HR335" s="39"/>
      <c r="HS335" s="39"/>
      <c r="HT335" s="39"/>
      <c r="HU335" s="39"/>
      <c r="HV335" s="39"/>
      <c r="HW335" s="39"/>
      <c r="HX335" s="39"/>
      <c r="HY335" s="39"/>
      <c r="HZ335" s="39"/>
      <c r="IA335" s="39"/>
      <c r="IB335" s="39"/>
      <c r="IC335" s="39"/>
      <c r="ID335" s="39"/>
      <c r="IE335" s="39"/>
      <c r="IF335" s="39"/>
      <c r="IG335" s="39"/>
      <c r="IH335" s="39"/>
      <c r="II335" s="39"/>
      <c r="IJ335" s="39"/>
      <c r="IK335" s="39"/>
      <c r="IL335" s="39"/>
      <c r="IM335" s="39"/>
      <c r="IN335" s="39"/>
      <c r="IO335" s="39"/>
      <c r="IP335" s="39"/>
      <c r="IQ335" s="39"/>
      <c r="IR335" s="39"/>
      <c r="IS335" s="39"/>
      <c r="IT335" s="39"/>
      <c r="IU335" s="39"/>
      <c r="IV335" s="39"/>
      <c r="IW335" s="39"/>
      <c r="IX335" s="39"/>
      <c r="IY335" s="39"/>
      <c r="IZ335" s="39"/>
      <c r="JA335" s="39"/>
      <c r="JB335" s="39"/>
      <c r="JC335" s="39"/>
      <c r="JD335" s="39"/>
      <c r="JE335" s="39"/>
      <c r="JF335" s="39"/>
      <c r="JG335" s="39"/>
      <c r="JH335" s="39"/>
      <c r="JI335" s="39"/>
      <c r="JJ335" s="39"/>
      <c r="JK335" s="39"/>
      <c r="JL335" s="39"/>
      <c r="JM335" s="39"/>
      <c r="JN335" s="39"/>
      <c r="JO335" s="39"/>
      <c r="JP335" s="39"/>
      <c r="JQ335" s="39"/>
      <c r="JR335" s="39"/>
      <c r="JS335" s="39"/>
      <c r="JT335" s="39"/>
      <c r="JU335" s="39"/>
      <c r="JV335" s="39"/>
      <c r="JW335" s="39"/>
      <c r="JX335" s="39"/>
      <c r="JY335" s="39"/>
      <c r="JZ335" s="39"/>
      <c r="KA335" s="39"/>
      <c r="KB335" s="39"/>
      <c r="KC335" s="39"/>
      <c r="KD335" s="39"/>
      <c r="KE335" s="39"/>
      <c r="KF335" s="39"/>
      <c r="KG335" s="39"/>
      <c r="KH335" s="39"/>
      <c r="KI335" s="39"/>
      <c r="KJ335" s="39"/>
      <c r="KK335" s="39"/>
      <c r="KL335" s="39"/>
      <c r="KM335" s="39"/>
      <c r="KN335" s="39"/>
      <c r="KO335" s="39"/>
      <c r="KP335" s="39"/>
      <c r="KQ335" s="39"/>
      <c r="KR335" s="39"/>
      <c r="KS335" s="39"/>
      <c r="KT335" s="39"/>
      <c r="KU335" s="39"/>
    </row>
    <row r="336" spans="1:307" s="15" customFormat="1" x14ac:dyDescent="0.25">
      <c r="A336" s="74">
        <v>330</v>
      </c>
      <c r="B336" s="27" t="s">
        <v>340</v>
      </c>
      <c r="C336" s="122" t="s">
        <v>934</v>
      </c>
      <c r="D336" s="27" t="s">
        <v>337</v>
      </c>
      <c r="E336" s="27" t="s">
        <v>400</v>
      </c>
      <c r="F336" s="28" t="s">
        <v>943</v>
      </c>
      <c r="G336" s="29">
        <v>46000</v>
      </c>
      <c r="H336" s="90">
        <v>1289.46</v>
      </c>
      <c r="I336" s="31">
        <v>25</v>
      </c>
      <c r="J336" s="90">
        <v>1320.2</v>
      </c>
      <c r="K336" s="92">
        <f t="shared" si="46"/>
        <v>3265.9999999999995</v>
      </c>
      <c r="L336" s="46">
        <f t="shared" si="47"/>
        <v>506.00000000000006</v>
      </c>
      <c r="M336" s="45">
        <v>1398.4</v>
      </c>
      <c r="N336" s="31">
        <f t="shared" si="48"/>
        <v>3261.4</v>
      </c>
      <c r="O336" s="31"/>
      <c r="P336" s="31">
        <f t="shared" si="50"/>
        <v>2718.6000000000004</v>
      </c>
      <c r="Q336" s="31">
        <f t="shared" si="42"/>
        <v>4033.06</v>
      </c>
      <c r="R336" s="31">
        <f t="shared" si="44"/>
        <v>7033.4</v>
      </c>
      <c r="S336" s="31">
        <f t="shared" si="49"/>
        <v>41966.94</v>
      </c>
      <c r="T336" s="47" t="s">
        <v>45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  <c r="EC336" s="39"/>
      <c r="ED336" s="39"/>
      <c r="EE336" s="39"/>
      <c r="EF336" s="39"/>
      <c r="EG336" s="39"/>
      <c r="EH336" s="39"/>
      <c r="EI336" s="39"/>
      <c r="EJ336" s="39"/>
      <c r="EK336" s="39"/>
      <c r="EL336" s="39"/>
      <c r="EM336" s="39"/>
      <c r="EN336" s="39"/>
      <c r="EO336" s="39"/>
      <c r="EP336" s="39"/>
      <c r="EQ336" s="39"/>
      <c r="ER336" s="39"/>
      <c r="ES336" s="39"/>
      <c r="ET336" s="39"/>
      <c r="EU336" s="39"/>
      <c r="EV336" s="39"/>
      <c r="EW336" s="39"/>
      <c r="EX336" s="39"/>
      <c r="EY336" s="39"/>
      <c r="EZ336" s="39"/>
      <c r="FA336" s="39"/>
      <c r="FB336" s="39"/>
      <c r="FC336" s="39"/>
      <c r="FD336" s="39"/>
      <c r="FE336" s="39"/>
      <c r="FF336" s="39"/>
      <c r="FG336" s="39"/>
      <c r="FH336" s="39"/>
      <c r="FI336" s="39"/>
      <c r="FJ336" s="39"/>
      <c r="FK336" s="39"/>
      <c r="FL336" s="39"/>
      <c r="FM336" s="39"/>
      <c r="FN336" s="39"/>
      <c r="FO336" s="39"/>
      <c r="FP336" s="39"/>
      <c r="FQ336" s="39"/>
      <c r="FR336" s="39"/>
      <c r="FS336" s="39"/>
      <c r="FT336" s="39"/>
      <c r="FU336" s="39"/>
      <c r="FV336" s="39"/>
      <c r="FW336" s="39"/>
      <c r="FX336" s="39"/>
      <c r="FY336" s="39"/>
      <c r="FZ336" s="39"/>
      <c r="GA336" s="39"/>
      <c r="GB336" s="39"/>
      <c r="GC336" s="39"/>
      <c r="GD336" s="39"/>
      <c r="GE336" s="39"/>
      <c r="GF336" s="39"/>
      <c r="GG336" s="39"/>
      <c r="GH336" s="39"/>
      <c r="GI336" s="39"/>
      <c r="GJ336" s="39"/>
      <c r="GK336" s="39"/>
      <c r="GL336" s="39"/>
      <c r="GM336" s="39"/>
      <c r="GN336" s="39"/>
      <c r="GO336" s="39"/>
      <c r="GP336" s="39"/>
      <c r="GQ336" s="39"/>
      <c r="GR336" s="39"/>
      <c r="GS336" s="39"/>
      <c r="GT336" s="39"/>
      <c r="GU336" s="39"/>
      <c r="GV336" s="39"/>
      <c r="GW336" s="39"/>
      <c r="GX336" s="39"/>
      <c r="GY336" s="39"/>
      <c r="GZ336" s="39"/>
      <c r="HA336" s="39"/>
      <c r="HB336" s="39"/>
      <c r="HC336" s="39"/>
      <c r="HD336" s="39"/>
      <c r="HE336" s="39"/>
      <c r="HF336" s="39"/>
      <c r="HG336" s="39"/>
      <c r="HH336" s="39"/>
      <c r="HI336" s="39"/>
      <c r="HJ336" s="39"/>
      <c r="HK336" s="39"/>
      <c r="HL336" s="39"/>
      <c r="HM336" s="39"/>
      <c r="HN336" s="39"/>
      <c r="HO336" s="39"/>
      <c r="HP336" s="39"/>
      <c r="HQ336" s="39"/>
      <c r="HR336" s="39"/>
      <c r="HS336" s="39"/>
      <c r="HT336" s="39"/>
      <c r="HU336" s="39"/>
      <c r="HV336" s="39"/>
      <c r="HW336" s="39"/>
      <c r="HX336" s="39"/>
      <c r="HY336" s="39"/>
      <c r="HZ336" s="39"/>
      <c r="IA336" s="39"/>
      <c r="IB336" s="39"/>
      <c r="IC336" s="39"/>
      <c r="ID336" s="39"/>
      <c r="IE336" s="39"/>
      <c r="IF336" s="39"/>
      <c r="IG336" s="39"/>
      <c r="IH336" s="39"/>
      <c r="II336" s="39"/>
      <c r="IJ336" s="39"/>
      <c r="IK336" s="39"/>
      <c r="IL336" s="39"/>
      <c r="IM336" s="39"/>
      <c r="IN336" s="39"/>
      <c r="IO336" s="39"/>
      <c r="IP336" s="39"/>
      <c r="IQ336" s="39"/>
      <c r="IR336" s="39"/>
      <c r="IS336" s="39"/>
      <c r="IT336" s="39"/>
      <c r="IU336" s="39"/>
      <c r="IV336" s="39"/>
      <c r="IW336" s="39"/>
      <c r="IX336" s="39"/>
      <c r="IY336" s="39"/>
      <c r="IZ336" s="39"/>
      <c r="JA336" s="39"/>
      <c r="JB336" s="39"/>
      <c r="JC336" s="39"/>
      <c r="JD336" s="39"/>
      <c r="JE336" s="39"/>
      <c r="JF336" s="39"/>
      <c r="JG336" s="39"/>
      <c r="JH336" s="39"/>
      <c r="JI336" s="39"/>
      <c r="JJ336" s="39"/>
      <c r="JK336" s="39"/>
      <c r="JL336" s="39"/>
      <c r="JM336" s="39"/>
      <c r="JN336" s="39"/>
      <c r="JO336" s="39"/>
      <c r="JP336" s="39"/>
      <c r="JQ336" s="39"/>
      <c r="JR336" s="39"/>
      <c r="JS336" s="39"/>
      <c r="JT336" s="39"/>
      <c r="JU336" s="39"/>
      <c r="JV336" s="39"/>
      <c r="JW336" s="39"/>
      <c r="JX336" s="39"/>
      <c r="JY336" s="39"/>
      <c r="JZ336" s="39"/>
      <c r="KA336" s="39"/>
      <c r="KB336" s="39"/>
      <c r="KC336" s="39"/>
      <c r="KD336" s="39"/>
      <c r="KE336" s="39"/>
      <c r="KF336" s="39"/>
      <c r="KG336" s="39"/>
      <c r="KH336" s="39"/>
      <c r="KI336" s="39"/>
      <c r="KJ336" s="39"/>
      <c r="KK336" s="39"/>
      <c r="KL336" s="39"/>
      <c r="KM336" s="39"/>
      <c r="KN336" s="39"/>
      <c r="KO336" s="39"/>
      <c r="KP336" s="39"/>
      <c r="KQ336" s="39"/>
      <c r="KR336" s="39"/>
      <c r="KS336" s="39"/>
      <c r="KT336" s="39"/>
      <c r="KU336" s="39"/>
    </row>
    <row r="337" spans="1:307" s="15" customFormat="1" x14ac:dyDescent="0.25">
      <c r="A337" s="74">
        <v>331</v>
      </c>
      <c r="B337" s="27" t="s">
        <v>341</v>
      </c>
      <c r="C337" s="122" t="s">
        <v>934</v>
      </c>
      <c r="D337" s="27" t="s">
        <v>337</v>
      </c>
      <c r="E337" s="27" t="s">
        <v>400</v>
      </c>
      <c r="F337" s="28" t="s">
        <v>943</v>
      </c>
      <c r="G337" s="29">
        <v>46000</v>
      </c>
      <c r="H337" s="30">
        <v>774.82</v>
      </c>
      <c r="I337" s="31">
        <v>25</v>
      </c>
      <c r="J337" s="90">
        <v>1320.2</v>
      </c>
      <c r="K337" s="92">
        <f t="shared" si="46"/>
        <v>3265.9999999999995</v>
      </c>
      <c r="L337" s="46">
        <f t="shared" si="47"/>
        <v>506.00000000000006</v>
      </c>
      <c r="M337" s="45">
        <v>1398.4</v>
      </c>
      <c r="N337" s="31">
        <f t="shared" si="48"/>
        <v>3261.4</v>
      </c>
      <c r="O337" s="31"/>
      <c r="P337" s="31">
        <f t="shared" si="50"/>
        <v>2718.6000000000004</v>
      </c>
      <c r="Q337" s="31">
        <f t="shared" si="42"/>
        <v>3518.42</v>
      </c>
      <c r="R337" s="31">
        <f t="shared" si="44"/>
        <v>7033.4</v>
      </c>
      <c r="S337" s="31">
        <f t="shared" si="49"/>
        <v>42481.58</v>
      </c>
      <c r="T337" s="47" t="s">
        <v>45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  <c r="FC337" s="39"/>
      <c r="FD337" s="39"/>
      <c r="FE337" s="39"/>
      <c r="FF337" s="39"/>
      <c r="FG337" s="39"/>
      <c r="FH337" s="39"/>
      <c r="FI337" s="39"/>
      <c r="FJ337" s="39"/>
      <c r="FK337" s="39"/>
      <c r="FL337" s="39"/>
      <c r="FM337" s="39"/>
      <c r="FN337" s="39"/>
      <c r="FO337" s="39"/>
      <c r="FP337" s="39"/>
      <c r="FQ337" s="39"/>
      <c r="FR337" s="39"/>
      <c r="FS337" s="39"/>
      <c r="FT337" s="39"/>
      <c r="FU337" s="39"/>
      <c r="FV337" s="39"/>
      <c r="FW337" s="39"/>
      <c r="FX337" s="39"/>
      <c r="FY337" s="39"/>
      <c r="FZ337" s="39"/>
      <c r="GA337" s="39"/>
      <c r="GB337" s="39"/>
      <c r="GC337" s="39"/>
      <c r="GD337" s="39"/>
      <c r="GE337" s="39"/>
      <c r="GF337" s="39"/>
      <c r="GG337" s="39"/>
      <c r="GH337" s="39"/>
      <c r="GI337" s="39"/>
      <c r="GJ337" s="39"/>
      <c r="GK337" s="39"/>
      <c r="GL337" s="39"/>
      <c r="GM337" s="39"/>
      <c r="GN337" s="39"/>
      <c r="GO337" s="39"/>
      <c r="GP337" s="39"/>
      <c r="GQ337" s="39"/>
      <c r="GR337" s="39"/>
      <c r="GS337" s="39"/>
      <c r="GT337" s="39"/>
      <c r="GU337" s="39"/>
      <c r="GV337" s="39"/>
      <c r="GW337" s="39"/>
      <c r="GX337" s="39"/>
      <c r="GY337" s="39"/>
      <c r="GZ337" s="39"/>
      <c r="HA337" s="39"/>
      <c r="HB337" s="39"/>
      <c r="HC337" s="39"/>
      <c r="HD337" s="39"/>
      <c r="HE337" s="39"/>
      <c r="HF337" s="39"/>
      <c r="HG337" s="39"/>
      <c r="HH337" s="39"/>
      <c r="HI337" s="39"/>
      <c r="HJ337" s="39"/>
      <c r="HK337" s="39"/>
      <c r="HL337" s="39"/>
      <c r="HM337" s="39"/>
      <c r="HN337" s="39"/>
      <c r="HO337" s="39"/>
      <c r="HP337" s="39"/>
      <c r="HQ337" s="39"/>
      <c r="HR337" s="39"/>
      <c r="HS337" s="39"/>
      <c r="HT337" s="39"/>
      <c r="HU337" s="39"/>
      <c r="HV337" s="39"/>
      <c r="HW337" s="39"/>
      <c r="HX337" s="39"/>
      <c r="HY337" s="39"/>
      <c r="HZ337" s="39"/>
      <c r="IA337" s="39"/>
      <c r="IB337" s="39"/>
      <c r="IC337" s="39"/>
      <c r="ID337" s="39"/>
      <c r="IE337" s="39"/>
      <c r="IF337" s="39"/>
      <c r="IG337" s="39"/>
      <c r="IH337" s="39"/>
      <c r="II337" s="39"/>
      <c r="IJ337" s="39"/>
      <c r="IK337" s="39"/>
      <c r="IL337" s="39"/>
      <c r="IM337" s="39"/>
      <c r="IN337" s="39"/>
      <c r="IO337" s="39"/>
      <c r="IP337" s="39"/>
      <c r="IQ337" s="39"/>
      <c r="IR337" s="39"/>
      <c r="IS337" s="39"/>
      <c r="IT337" s="39"/>
      <c r="IU337" s="39"/>
      <c r="IV337" s="39"/>
      <c r="IW337" s="39"/>
      <c r="IX337" s="39"/>
      <c r="IY337" s="39"/>
      <c r="IZ337" s="39"/>
      <c r="JA337" s="39"/>
      <c r="JB337" s="39"/>
      <c r="JC337" s="39"/>
      <c r="JD337" s="39"/>
      <c r="JE337" s="39"/>
      <c r="JF337" s="39"/>
      <c r="JG337" s="39"/>
      <c r="JH337" s="39"/>
      <c r="JI337" s="39"/>
      <c r="JJ337" s="39"/>
      <c r="JK337" s="39"/>
      <c r="JL337" s="39"/>
      <c r="JM337" s="39"/>
      <c r="JN337" s="39"/>
      <c r="JO337" s="39"/>
      <c r="JP337" s="39"/>
      <c r="JQ337" s="39"/>
      <c r="JR337" s="39"/>
      <c r="JS337" s="39"/>
      <c r="JT337" s="39"/>
      <c r="JU337" s="39"/>
      <c r="JV337" s="39"/>
      <c r="JW337" s="39"/>
      <c r="JX337" s="39"/>
      <c r="JY337" s="39"/>
      <c r="JZ337" s="39"/>
      <c r="KA337" s="39"/>
      <c r="KB337" s="39"/>
      <c r="KC337" s="39"/>
      <c r="KD337" s="39"/>
      <c r="KE337" s="39"/>
      <c r="KF337" s="39"/>
      <c r="KG337" s="39"/>
      <c r="KH337" s="39"/>
      <c r="KI337" s="39"/>
      <c r="KJ337" s="39"/>
      <c r="KK337" s="39"/>
      <c r="KL337" s="39"/>
      <c r="KM337" s="39"/>
      <c r="KN337" s="39"/>
      <c r="KO337" s="39"/>
      <c r="KP337" s="39"/>
      <c r="KQ337" s="39"/>
      <c r="KR337" s="39"/>
      <c r="KS337" s="39"/>
      <c r="KT337" s="39"/>
      <c r="KU337" s="39"/>
    </row>
    <row r="338" spans="1:307" s="15" customFormat="1" x14ac:dyDescent="0.25">
      <c r="A338" s="74">
        <v>332</v>
      </c>
      <c r="B338" s="27" t="s">
        <v>342</v>
      </c>
      <c r="C338" s="122" t="s">
        <v>934</v>
      </c>
      <c r="D338" s="27" t="s">
        <v>337</v>
      </c>
      <c r="E338" s="27" t="s">
        <v>143</v>
      </c>
      <c r="F338" s="28" t="s">
        <v>942</v>
      </c>
      <c r="G338" s="29">
        <v>25000</v>
      </c>
      <c r="H338" s="30">
        <v>0</v>
      </c>
      <c r="I338" s="31">
        <v>25</v>
      </c>
      <c r="J338" s="90">
        <v>717.5</v>
      </c>
      <c r="K338" s="92">
        <f t="shared" si="46"/>
        <v>1774.9999999999998</v>
      </c>
      <c r="L338" s="46">
        <f t="shared" si="47"/>
        <v>275</v>
      </c>
      <c r="M338" s="45">
        <v>760</v>
      </c>
      <c r="N338" s="31">
        <f t="shared" si="48"/>
        <v>1772.5000000000002</v>
      </c>
      <c r="O338" s="31"/>
      <c r="P338" s="31">
        <f t="shared" si="50"/>
        <v>1477.5</v>
      </c>
      <c r="Q338" s="31">
        <f t="shared" si="42"/>
        <v>1502.5</v>
      </c>
      <c r="R338" s="31">
        <f t="shared" si="44"/>
        <v>3822.5</v>
      </c>
      <c r="S338" s="31">
        <f t="shared" si="49"/>
        <v>23497.5</v>
      </c>
      <c r="T338" s="47" t="s">
        <v>45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/>
      <c r="EL338" s="39"/>
      <c r="EM338" s="39"/>
      <c r="EN338" s="39"/>
      <c r="EO338" s="39"/>
      <c r="EP338" s="39"/>
      <c r="EQ338" s="39"/>
      <c r="ER338" s="39"/>
      <c r="ES338" s="39"/>
      <c r="ET338" s="39"/>
      <c r="EU338" s="39"/>
      <c r="EV338" s="39"/>
      <c r="EW338" s="39"/>
      <c r="EX338" s="39"/>
      <c r="EY338" s="39"/>
      <c r="EZ338" s="39"/>
      <c r="FA338" s="39"/>
      <c r="FB338" s="39"/>
      <c r="FC338" s="39"/>
      <c r="FD338" s="39"/>
      <c r="FE338" s="39"/>
      <c r="FF338" s="39"/>
      <c r="FG338" s="39"/>
      <c r="FH338" s="39"/>
      <c r="FI338" s="39"/>
      <c r="FJ338" s="39"/>
      <c r="FK338" s="39"/>
      <c r="FL338" s="39"/>
      <c r="FM338" s="39"/>
      <c r="FN338" s="39"/>
      <c r="FO338" s="39"/>
      <c r="FP338" s="39"/>
      <c r="FQ338" s="39"/>
      <c r="FR338" s="39"/>
      <c r="FS338" s="39"/>
      <c r="FT338" s="39"/>
      <c r="FU338" s="39"/>
      <c r="FV338" s="39"/>
      <c r="FW338" s="39"/>
      <c r="FX338" s="39"/>
      <c r="FY338" s="39"/>
      <c r="FZ338" s="39"/>
      <c r="GA338" s="39"/>
      <c r="GB338" s="39"/>
      <c r="GC338" s="39"/>
      <c r="GD338" s="39"/>
      <c r="GE338" s="39"/>
      <c r="GF338" s="39"/>
      <c r="GG338" s="39"/>
      <c r="GH338" s="39"/>
      <c r="GI338" s="39"/>
      <c r="GJ338" s="39"/>
      <c r="GK338" s="39"/>
      <c r="GL338" s="39"/>
      <c r="GM338" s="39"/>
      <c r="GN338" s="39"/>
      <c r="GO338" s="39"/>
      <c r="GP338" s="39"/>
      <c r="GQ338" s="39"/>
      <c r="GR338" s="39"/>
      <c r="GS338" s="39"/>
      <c r="GT338" s="39"/>
      <c r="GU338" s="39"/>
      <c r="GV338" s="39"/>
      <c r="GW338" s="39"/>
      <c r="GX338" s="39"/>
      <c r="GY338" s="39"/>
      <c r="GZ338" s="39"/>
      <c r="HA338" s="39"/>
      <c r="HB338" s="39"/>
      <c r="HC338" s="39"/>
      <c r="HD338" s="39"/>
      <c r="HE338" s="39"/>
      <c r="HF338" s="39"/>
      <c r="HG338" s="39"/>
      <c r="HH338" s="39"/>
      <c r="HI338" s="39"/>
      <c r="HJ338" s="39"/>
      <c r="HK338" s="39"/>
      <c r="HL338" s="39"/>
      <c r="HM338" s="39"/>
      <c r="HN338" s="39"/>
      <c r="HO338" s="39"/>
      <c r="HP338" s="39"/>
      <c r="HQ338" s="39"/>
      <c r="HR338" s="39"/>
      <c r="HS338" s="39"/>
      <c r="HT338" s="39"/>
      <c r="HU338" s="39"/>
      <c r="HV338" s="39"/>
      <c r="HW338" s="39"/>
      <c r="HX338" s="39"/>
      <c r="HY338" s="39"/>
      <c r="HZ338" s="39"/>
      <c r="IA338" s="39"/>
      <c r="IB338" s="39"/>
      <c r="IC338" s="39"/>
      <c r="ID338" s="39"/>
      <c r="IE338" s="39"/>
      <c r="IF338" s="39"/>
      <c r="IG338" s="39"/>
      <c r="IH338" s="39"/>
      <c r="II338" s="39"/>
      <c r="IJ338" s="39"/>
      <c r="IK338" s="39"/>
      <c r="IL338" s="39"/>
      <c r="IM338" s="39"/>
      <c r="IN338" s="39"/>
      <c r="IO338" s="39"/>
      <c r="IP338" s="39"/>
      <c r="IQ338" s="39"/>
      <c r="IR338" s="39"/>
      <c r="IS338" s="39"/>
      <c r="IT338" s="39"/>
      <c r="IU338" s="39"/>
      <c r="IV338" s="39"/>
      <c r="IW338" s="39"/>
      <c r="IX338" s="39"/>
      <c r="IY338" s="39"/>
      <c r="IZ338" s="39"/>
      <c r="JA338" s="39"/>
      <c r="JB338" s="39"/>
      <c r="JC338" s="39"/>
      <c r="JD338" s="39"/>
      <c r="JE338" s="39"/>
      <c r="JF338" s="39"/>
      <c r="JG338" s="39"/>
      <c r="JH338" s="39"/>
      <c r="JI338" s="39"/>
      <c r="JJ338" s="39"/>
      <c r="JK338" s="39"/>
      <c r="JL338" s="39"/>
      <c r="JM338" s="39"/>
      <c r="JN338" s="39"/>
      <c r="JO338" s="39"/>
      <c r="JP338" s="39"/>
      <c r="JQ338" s="39"/>
      <c r="JR338" s="39"/>
      <c r="JS338" s="39"/>
      <c r="JT338" s="39"/>
      <c r="JU338" s="39"/>
      <c r="JV338" s="39"/>
      <c r="JW338" s="39"/>
      <c r="JX338" s="39"/>
      <c r="JY338" s="39"/>
      <c r="JZ338" s="39"/>
      <c r="KA338" s="39"/>
      <c r="KB338" s="39"/>
      <c r="KC338" s="39"/>
      <c r="KD338" s="39"/>
      <c r="KE338" s="39"/>
      <c r="KF338" s="39"/>
      <c r="KG338" s="39"/>
      <c r="KH338" s="39"/>
      <c r="KI338" s="39"/>
      <c r="KJ338" s="39"/>
      <c r="KK338" s="39"/>
      <c r="KL338" s="39"/>
      <c r="KM338" s="39"/>
      <c r="KN338" s="39"/>
      <c r="KO338" s="39"/>
      <c r="KP338" s="39"/>
      <c r="KQ338" s="39"/>
      <c r="KR338" s="39"/>
      <c r="KS338" s="39"/>
      <c r="KT338" s="39"/>
      <c r="KU338" s="39"/>
    </row>
    <row r="339" spans="1:307" s="15" customFormat="1" x14ac:dyDescent="0.25">
      <c r="A339" s="74">
        <v>333</v>
      </c>
      <c r="B339" s="27" t="s">
        <v>343</v>
      </c>
      <c r="C339" s="122" t="s">
        <v>934</v>
      </c>
      <c r="D339" s="27" t="s">
        <v>337</v>
      </c>
      <c r="E339" s="27" t="s">
        <v>143</v>
      </c>
      <c r="F339" s="28" t="s">
        <v>942</v>
      </c>
      <c r="G339" s="29">
        <v>25000</v>
      </c>
      <c r="H339" s="30">
        <v>0</v>
      </c>
      <c r="I339" s="31">
        <v>25</v>
      </c>
      <c r="J339" s="90">
        <v>717.5</v>
      </c>
      <c r="K339" s="92">
        <f t="shared" si="46"/>
        <v>1774.9999999999998</v>
      </c>
      <c r="L339" s="46">
        <f t="shared" si="47"/>
        <v>275</v>
      </c>
      <c r="M339" s="45">
        <v>760</v>
      </c>
      <c r="N339" s="31">
        <f t="shared" si="48"/>
        <v>1772.5000000000002</v>
      </c>
      <c r="O339" s="31"/>
      <c r="P339" s="31">
        <f t="shared" si="50"/>
        <v>1477.5</v>
      </c>
      <c r="Q339" s="31">
        <f t="shared" si="42"/>
        <v>1502.5</v>
      </c>
      <c r="R339" s="31">
        <f t="shared" si="44"/>
        <v>3822.5</v>
      </c>
      <c r="S339" s="31">
        <f t="shared" si="49"/>
        <v>23497.5</v>
      </c>
      <c r="T339" s="47" t="s">
        <v>45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  <c r="EQ339" s="39"/>
      <c r="ER339" s="39"/>
      <c r="ES339" s="39"/>
      <c r="ET339" s="39"/>
      <c r="EU339" s="39"/>
      <c r="EV339" s="39"/>
      <c r="EW339" s="39"/>
      <c r="EX339" s="39"/>
      <c r="EY339" s="39"/>
      <c r="EZ339" s="39"/>
      <c r="FA339" s="39"/>
      <c r="FB339" s="39"/>
      <c r="FC339" s="39"/>
      <c r="FD339" s="39"/>
      <c r="FE339" s="39"/>
      <c r="FF339" s="39"/>
      <c r="FG339" s="39"/>
      <c r="FH339" s="39"/>
      <c r="FI339" s="39"/>
      <c r="FJ339" s="39"/>
      <c r="FK339" s="39"/>
      <c r="FL339" s="39"/>
      <c r="FM339" s="39"/>
      <c r="FN339" s="39"/>
      <c r="FO339" s="39"/>
      <c r="FP339" s="39"/>
      <c r="FQ339" s="39"/>
      <c r="FR339" s="39"/>
      <c r="FS339" s="39"/>
      <c r="FT339" s="39"/>
      <c r="FU339" s="39"/>
      <c r="FV339" s="39"/>
      <c r="FW339" s="39"/>
      <c r="FX339" s="39"/>
      <c r="FY339" s="39"/>
      <c r="FZ339" s="39"/>
      <c r="GA339" s="39"/>
      <c r="GB339" s="39"/>
      <c r="GC339" s="39"/>
      <c r="GD339" s="39"/>
      <c r="GE339" s="39"/>
      <c r="GF339" s="39"/>
      <c r="GG339" s="39"/>
      <c r="GH339" s="39"/>
      <c r="GI339" s="39"/>
      <c r="GJ339" s="39"/>
      <c r="GK339" s="39"/>
      <c r="GL339" s="39"/>
      <c r="GM339" s="39"/>
      <c r="GN339" s="39"/>
      <c r="GO339" s="39"/>
      <c r="GP339" s="39"/>
      <c r="GQ339" s="39"/>
      <c r="GR339" s="39"/>
      <c r="GS339" s="39"/>
      <c r="GT339" s="39"/>
      <c r="GU339" s="39"/>
      <c r="GV339" s="39"/>
      <c r="GW339" s="39"/>
      <c r="GX339" s="39"/>
      <c r="GY339" s="39"/>
      <c r="GZ339" s="39"/>
      <c r="HA339" s="39"/>
      <c r="HB339" s="39"/>
      <c r="HC339" s="39"/>
      <c r="HD339" s="39"/>
      <c r="HE339" s="39"/>
      <c r="HF339" s="39"/>
      <c r="HG339" s="39"/>
      <c r="HH339" s="39"/>
      <c r="HI339" s="39"/>
      <c r="HJ339" s="39"/>
      <c r="HK339" s="39"/>
      <c r="HL339" s="39"/>
      <c r="HM339" s="39"/>
      <c r="HN339" s="39"/>
      <c r="HO339" s="39"/>
      <c r="HP339" s="39"/>
      <c r="HQ339" s="39"/>
      <c r="HR339" s="39"/>
      <c r="HS339" s="39"/>
      <c r="HT339" s="39"/>
      <c r="HU339" s="39"/>
      <c r="HV339" s="39"/>
      <c r="HW339" s="39"/>
      <c r="HX339" s="39"/>
      <c r="HY339" s="39"/>
      <c r="HZ339" s="39"/>
      <c r="IA339" s="39"/>
      <c r="IB339" s="39"/>
      <c r="IC339" s="39"/>
      <c r="ID339" s="39"/>
      <c r="IE339" s="39"/>
      <c r="IF339" s="39"/>
      <c r="IG339" s="39"/>
      <c r="IH339" s="39"/>
      <c r="II339" s="39"/>
      <c r="IJ339" s="39"/>
      <c r="IK339" s="39"/>
      <c r="IL339" s="39"/>
      <c r="IM339" s="39"/>
      <c r="IN339" s="39"/>
      <c r="IO339" s="39"/>
      <c r="IP339" s="39"/>
      <c r="IQ339" s="39"/>
      <c r="IR339" s="39"/>
      <c r="IS339" s="39"/>
      <c r="IT339" s="39"/>
      <c r="IU339" s="39"/>
      <c r="IV339" s="39"/>
      <c r="IW339" s="39"/>
      <c r="IX339" s="39"/>
      <c r="IY339" s="39"/>
      <c r="IZ339" s="39"/>
      <c r="JA339" s="39"/>
      <c r="JB339" s="39"/>
      <c r="JC339" s="39"/>
      <c r="JD339" s="39"/>
      <c r="JE339" s="39"/>
      <c r="JF339" s="39"/>
      <c r="JG339" s="39"/>
      <c r="JH339" s="39"/>
      <c r="JI339" s="39"/>
      <c r="JJ339" s="39"/>
      <c r="JK339" s="39"/>
      <c r="JL339" s="39"/>
      <c r="JM339" s="39"/>
      <c r="JN339" s="39"/>
      <c r="JO339" s="39"/>
      <c r="JP339" s="39"/>
      <c r="JQ339" s="39"/>
      <c r="JR339" s="39"/>
      <c r="JS339" s="39"/>
      <c r="JT339" s="39"/>
      <c r="JU339" s="39"/>
      <c r="JV339" s="39"/>
      <c r="JW339" s="39"/>
      <c r="JX339" s="39"/>
      <c r="JY339" s="39"/>
      <c r="JZ339" s="39"/>
      <c r="KA339" s="39"/>
      <c r="KB339" s="39"/>
      <c r="KC339" s="39"/>
      <c r="KD339" s="39"/>
      <c r="KE339" s="39"/>
      <c r="KF339" s="39"/>
      <c r="KG339" s="39"/>
      <c r="KH339" s="39"/>
      <c r="KI339" s="39"/>
      <c r="KJ339" s="39"/>
      <c r="KK339" s="39"/>
      <c r="KL339" s="39"/>
      <c r="KM339" s="39"/>
      <c r="KN339" s="39"/>
      <c r="KO339" s="39"/>
      <c r="KP339" s="39"/>
      <c r="KQ339" s="39"/>
      <c r="KR339" s="39"/>
      <c r="KS339" s="39"/>
      <c r="KT339" s="39"/>
      <c r="KU339" s="39"/>
    </row>
    <row r="340" spans="1:307" s="15" customFormat="1" x14ac:dyDescent="0.25">
      <c r="A340" s="74">
        <v>334</v>
      </c>
      <c r="B340" s="27" t="s">
        <v>1011</v>
      </c>
      <c r="C340" s="122" t="s">
        <v>934</v>
      </c>
      <c r="D340" s="27" t="s">
        <v>337</v>
      </c>
      <c r="E340" s="27" t="s">
        <v>197</v>
      </c>
      <c r="F340" s="28" t="s">
        <v>942</v>
      </c>
      <c r="G340" s="29">
        <v>16000</v>
      </c>
      <c r="H340" s="30">
        <v>0</v>
      </c>
      <c r="I340" s="31">
        <v>25</v>
      </c>
      <c r="J340" s="90">
        <v>459.2</v>
      </c>
      <c r="K340" s="92">
        <f t="shared" si="46"/>
        <v>1136</v>
      </c>
      <c r="L340" s="46">
        <f t="shared" si="47"/>
        <v>176.00000000000003</v>
      </c>
      <c r="M340" s="45">
        <v>486.4</v>
      </c>
      <c r="N340" s="31">
        <f t="shared" si="48"/>
        <v>1134.4000000000001</v>
      </c>
      <c r="O340" s="31"/>
      <c r="P340" s="31">
        <f t="shared" si="50"/>
        <v>945.59999999999991</v>
      </c>
      <c r="Q340" s="31">
        <f t="shared" si="42"/>
        <v>970.59999999999991</v>
      </c>
      <c r="R340" s="31">
        <f t="shared" si="44"/>
        <v>2446.4</v>
      </c>
      <c r="S340" s="31">
        <f t="shared" si="49"/>
        <v>15029.4</v>
      </c>
      <c r="T340" s="47" t="s">
        <v>45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  <c r="EC340" s="39"/>
      <c r="ED340" s="39"/>
      <c r="EE340" s="39"/>
      <c r="EF340" s="39"/>
      <c r="EG340" s="39"/>
      <c r="EH340" s="39"/>
      <c r="EI340" s="39"/>
      <c r="EJ340" s="39"/>
      <c r="EK340" s="39"/>
      <c r="EL340" s="39"/>
      <c r="EM340" s="39"/>
      <c r="EN340" s="39"/>
      <c r="EO340" s="39"/>
      <c r="EP340" s="39"/>
      <c r="EQ340" s="39"/>
      <c r="ER340" s="39"/>
      <c r="ES340" s="39"/>
      <c r="ET340" s="39"/>
      <c r="EU340" s="39"/>
      <c r="EV340" s="39"/>
      <c r="EW340" s="39"/>
      <c r="EX340" s="39"/>
      <c r="EY340" s="39"/>
      <c r="EZ340" s="39"/>
      <c r="FA340" s="39"/>
      <c r="FB340" s="39"/>
      <c r="FC340" s="39"/>
      <c r="FD340" s="39"/>
      <c r="FE340" s="39"/>
      <c r="FF340" s="39"/>
      <c r="FG340" s="39"/>
      <c r="FH340" s="39"/>
      <c r="FI340" s="39"/>
      <c r="FJ340" s="39"/>
      <c r="FK340" s="39"/>
      <c r="FL340" s="39"/>
      <c r="FM340" s="39"/>
      <c r="FN340" s="39"/>
      <c r="FO340" s="39"/>
      <c r="FP340" s="39"/>
      <c r="FQ340" s="39"/>
      <c r="FR340" s="39"/>
      <c r="FS340" s="39"/>
      <c r="FT340" s="39"/>
      <c r="FU340" s="39"/>
      <c r="FV340" s="39"/>
      <c r="FW340" s="39"/>
      <c r="FX340" s="39"/>
      <c r="FY340" s="39"/>
      <c r="FZ340" s="39"/>
      <c r="GA340" s="39"/>
      <c r="GB340" s="39"/>
      <c r="GC340" s="39"/>
      <c r="GD340" s="39"/>
      <c r="GE340" s="39"/>
      <c r="GF340" s="39"/>
      <c r="GG340" s="39"/>
      <c r="GH340" s="39"/>
      <c r="GI340" s="39"/>
      <c r="GJ340" s="39"/>
      <c r="GK340" s="39"/>
      <c r="GL340" s="39"/>
      <c r="GM340" s="39"/>
      <c r="GN340" s="39"/>
      <c r="GO340" s="39"/>
      <c r="GP340" s="39"/>
      <c r="GQ340" s="39"/>
      <c r="GR340" s="39"/>
      <c r="GS340" s="39"/>
      <c r="GT340" s="39"/>
      <c r="GU340" s="39"/>
      <c r="GV340" s="39"/>
      <c r="GW340" s="39"/>
      <c r="GX340" s="39"/>
      <c r="GY340" s="39"/>
      <c r="GZ340" s="39"/>
      <c r="HA340" s="39"/>
      <c r="HB340" s="39"/>
      <c r="HC340" s="39"/>
      <c r="HD340" s="39"/>
      <c r="HE340" s="39"/>
      <c r="HF340" s="39"/>
      <c r="HG340" s="39"/>
      <c r="HH340" s="39"/>
      <c r="HI340" s="39"/>
      <c r="HJ340" s="39"/>
      <c r="HK340" s="39"/>
      <c r="HL340" s="39"/>
      <c r="HM340" s="39"/>
      <c r="HN340" s="39"/>
      <c r="HO340" s="39"/>
      <c r="HP340" s="39"/>
      <c r="HQ340" s="39"/>
      <c r="HR340" s="39"/>
      <c r="HS340" s="39"/>
      <c r="HT340" s="39"/>
      <c r="HU340" s="39"/>
      <c r="HV340" s="39"/>
      <c r="HW340" s="39"/>
      <c r="HX340" s="39"/>
      <c r="HY340" s="39"/>
      <c r="HZ340" s="39"/>
      <c r="IA340" s="39"/>
      <c r="IB340" s="39"/>
      <c r="IC340" s="39"/>
      <c r="ID340" s="39"/>
      <c r="IE340" s="39"/>
      <c r="IF340" s="39"/>
      <c r="IG340" s="39"/>
      <c r="IH340" s="39"/>
      <c r="II340" s="39"/>
      <c r="IJ340" s="39"/>
      <c r="IK340" s="39"/>
      <c r="IL340" s="39"/>
      <c r="IM340" s="39"/>
      <c r="IN340" s="39"/>
      <c r="IO340" s="39"/>
      <c r="IP340" s="39"/>
      <c r="IQ340" s="39"/>
      <c r="IR340" s="39"/>
      <c r="IS340" s="39"/>
      <c r="IT340" s="39"/>
      <c r="IU340" s="39"/>
      <c r="IV340" s="39"/>
      <c r="IW340" s="39"/>
      <c r="IX340" s="39"/>
      <c r="IY340" s="39"/>
      <c r="IZ340" s="39"/>
      <c r="JA340" s="39"/>
      <c r="JB340" s="39"/>
      <c r="JC340" s="39"/>
      <c r="JD340" s="39"/>
      <c r="JE340" s="39"/>
      <c r="JF340" s="39"/>
      <c r="JG340" s="39"/>
      <c r="JH340" s="39"/>
      <c r="JI340" s="39"/>
      <c r="JJ340" s="39"/>
      <c r="JK340" s="39"/>
      <c r="JL340" s="39"/>
      <c r="JM340" s="39"/>
      <c r="JN340" s="39"/>
      <c r="JO340" s="39"/>
      <c r="JP340" s="39"/>
      <c r="JQ340" s="39"/>
      <c r="JR340" s="39"/>
      <c r="JS340" s="39"/>
      <c r="JT340" s="39"/>
      <c r="JU340" s="39"/>
      <c r="JV340" s="39"/>
      <c r="JW340" s="39"/>
      <c r="JX340" s="39"/>
      <c r="JY340" s="39"/>
      <c r="JZ340" s="39"/>
      <c r="KA340" s="39"/>
      <c r="KB340" s="39"/>
      <c r="KC340" s="39"/>
      <c r="KD340" s="39"/>
      <c r="KE340" s="39"/>
      <c r="KF340" s="39"/>
      <c r="KG340" s="39"/>
      <c r="KH340" s="39"/>
      <c r="KI340" s="39"/>
      <c r="KJ340" s="39"/>
      <c r="KK340" s="39"/>
      <c r="KL340" s="39"/>
      <c r="KM340" s="39"/>
      <c r="KN340" s="39"/>
      <c r="KO340" s="39"/>
      <c r="KP340" s="39"/>
      <c r="KQ340" s="39"/>
      <c r="KR340" s="39"/>
      <c r="KS340" s="39"/>
      <c r="KT340" s="39"/>
      <c r="KU340" s="39"/>
    </row>
    <row r="341" spans="1:307" s="15" customFormat="1" x14ac:dyDescent="0.25">
      <c r="A341" s="74">
        <v>335</v>
      </c>
      <c r="B341" s="27" t="s">
        <v>344</v>
      </c>
      <c r="C341" s="122" t="s">
        <v>934</v>
      </c>
      <c r="D341" s="27" t="s">
        <v>337</v>
      </c>
      <c r="E341" s="27" t="s">
        <v>402</v>
      </c>
      <c r="F341" s="28" t="s">
        <v>943</v>
      </c>
      <c r="G341" s="29">
        <v>46000</v>
      </c>
      <c r="H341" s="90">
        <v>1289.46</v>
      </c>
      <c r="I341" s="31">
        <v>25</v>
      </c>
      <c r="J341" s="90">
        <v>1320.2</v>
      </c>
      <c r="K341" s="92">
        <f t="shared" si="46"/>
        <v>3265.9999999999995</v>
      </c>
      <c r="L341" s="46">
        <f t="shared" si="47"/>
        <v>506.00000000000006</v>
      </c>
      <c r="M341" s="45">
        <v>1398.4</v>
      </c>
      <c r="N341" s="31">
        <f t="shared" si="48"/>
        <v>3261.4</v>
      </c>
      <c r="O341" s="31"/>
      <c r="P341" s="31">
        <f t="shared" si="50"/>
        <v>2718.6000000000004</v>
      </c>
      <c r="Q341" s="31">
        <f t="shared" si="42"/>
        <v>4033.06</v>
      </c>
      <c r="R341" s="31">
        <f t="shared" si="44"/>
        <v>7033.4</v>
      </c>
      <c r="S341" s="31">
        <f t="shared" si="49"/>
        <v>41966.94</v>
      </c>
      <c r="T341" s="47" t="s">
        <v>45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  <c r="DJ341" s="39"/>
      <c r="DK341" s="39"/>
      <c r="DL341" s="39"/>
      <c r="DM341" s="39"/>
      <c r="DN341" s="39"/>
      <c r="DO341" s="39"/>
      <c r="DP341" s="39"/>
      <c r="DQ341" s="39"/>
      <c r="DR341" s="39"/>
      <c r="DS341" s="39"/>
      <c r="DT341" s="39"/>
      <c r="DU341" s="39"/>
      <c r="DV341" s="39"/>
      <c r="DW341" s="39"/>
      <c r="DX341" s="39"/>
      <c r="DY341" s="39"/>
      <c r="DZ341" s="39"/>
      <c r="EA341" s="39"/>
      <c r="EB341" s="39"/>
      <c r="EC341" s="39"/>
      <c r="ED341" s="39"/>
      <c r="EE341" s="39"/>
      <c r="EF341" s="39"/>
      <c r="EG341" s="39"/>
      <c r="EH341" s="39"/>
      <c r="EI341" s="39"/>
      <c r="EJ341" s="39"/>
      <c r="EK341" s="39"/>
      <c r="EL341" s="39"/>
      <c r="EM341" s="39"/>
      <c r="EN341" s="39"/>
      <c r="EO341" s="39"/>
      <c r="EP341" s="39"/>
      <c r="EQ341" s="39"/>
      <c r="ER341" s="39"/>
      <c r="ES341" s="39"/>
      <c r="ET341" s="39"/>
      <c r="EU341" s="39"/>
      <c r="EV341" s="39"/>
      <c r="EW341" s="39"/>
      <c r="EX341" s="39"/>
      <c r="EY341" s="39"/>
      <c r="EZ341" s="39"/>
      <c r="FA341" s="39"/>
      <c r="FB341" s="39"/>
      <c r="FC341" s="39"/>
      <c r="FD341" s="39"/>
      <c r="FE341" s="39"/>
      <c r="FF341" s="39"/>
      <c r="FG341" s="39"/>
      <c r="FH341" s="39"/>
      <c r="FI341" s="39"/>
      <c r="FJ341" s="39"/>
      <c r="FK341" s="39"/>
      <c r="FL341" s="39"/>
      <c r="FM341" s="39"/>
      <c r="FN341" s="39"/>
      <c r="FO341" s="39"/>
      <c r="FP341" s="39"/>
      <c r="FQ341" s="39"/>
      <c r="FR341" s="39"/>
      <c r="FS341" s="39"/>
      <c r="FT341" s="39"/>
      <c r="FU341" s="39"/>
      <c r="FV341" s="39"/>
      <c r="FW341" s="39"/>
      <c r="FX341" s="39"/>
      <c r="FY341" s="39"/>
      <c r="FZ341" s="39"/>
      <c r="GA341" s="39"/>
      <c r="GB341" s="39"/>
      <c r="GC341" s="39"/>
      <c r="GD341" s="39"/>
      <c r="GE341" s="39"/>
      <c r="GF341" s="39"/>
      <c r="GG341" s="39"/>
      <c r="GH341" s="39"/>
      <c r="GI341" s="39"/>
      <c r="GJ341" s="39"/>
      <c r="GK341" s="39"/>
      <c r="GL341" s="39"/>
      <c r="GM341" s="39"/>
      <c r="GN341" s="39"/>
      <c r="GO341" s="39"/>
      <c r="GP341" s="39"/>
      <c r="GQ341" s="39"/>
      <c r="GR341" s="39"/>
      <c r="GS341" s="39"/>
      <c r="GT341" s="39"/>
      <c r="GU341" s="39"/>
      <c r="GV341" s="39"/>
      <c r="GW341" s="39"/>
      <c r="GX341" s="39"/>
      <c r="GY341" s="39"/>
      <c r="GZ341" s="39"/>
      <c r="HA341" s="39"/>
      <c r="HB341" s="39"/>
      <c r="HC341" s="39"/>
      <c r="HD341" s="39"/>
      <c r="HE341" s="39"/>
      <c r="HF341" s="39"/>
      <c r="HG341" s="39"/>
      <c r="HH341" s="39"/>
      <c r="HI341" s="39"/>
      <c r="HJ341" s="39"/>
      <c r="HK341" s="39"/>
      <c r="HL341" s="39"/>
      <c r="HM341" s="39"/>
      <c r="HN341" s="39"/>
      <c r="HO341" s="39"/>
      <c r="HP341" s="39"/>
      <c r="HQ341" s="39"/>
      <c r="HR341" s="39"/>
      <c r="HS341" s="39"/>
      <c r="HT341" s="39"/>
      <c r="HU341" s="39"/>
      <c r="HV341" s="39"/>
      <c r="HW341" s="39"/>
      <c r="HX341" s="39"/>
      <c r="HY341" s="39"/>
      <c r="HZ341" s="39"/>
      <c r="IA341" s="39"/>
      <c r="IB341" s="39"/>
      <c r="IC341" s="39"/>
      <c r="ID341" s="39"/>
      <c r="IE341" s="39"/>
      <c r="IF341" s="39"/>
      <c r="IG341" s="39"/>
      <c r="IH341" s="39"/>
      <c r="II341" s="39"/>
      <c r="IJ341" s="39"/>
      <c r="IK341" s="39"/>
      <c r="IL341" s="39"/>
      <c r="IM341" s="39"/>
      <c r="IN341" s="39"/>
      <c r="IO341" s="39"/>
      <c r="IP341" s="39"/>
      <c r="IQ341" s="39"/>
      <c r="IR341" s="39"/>
      <c r="IS341" s="39"/>
      <c r="IT341" s="39"/>
      <c r="IU341" s="39"/>
      <c r="IV341" s="39"/>
      <c r="IW341" s="39"/>
      <c r="IX341" s="39"/>
      <c r="IY341" s="39"/>
      <c r="IZ341" s="39"/>
      <c r="JA341" s="39"/>
      <c r="JB341" s="39"/>
      <c r="JC341" s="39"/>
      <c r="JD341" s="39"/>
      <c r="JE341" s="39"/>
      <c r="JF341" s="39"/>
      <c r="JG341" s="39"/>
      <c r="JH341" s="39"/>
      <c r="JI341" s="39"/>
      <c r="JJ341" s="39"/>
      <c r="JK341" s="39"/>
      <c r="JL341" s="39"/>
      <c r="JM341" s="39"/>
      <c r="JN341" s="39"/>
      <c r="JO341" s="39"/>
      <c r="JP341" s="39"/>
      <c r="JQ341" s="39"/>
      <c r="JR341" s="39"/>
      <c r="JS341" s="39"/>
      <c r="JT341" s="39"/>
      <c r="JU341" s="39"/>
      <c r="JV341" s="39"/>
      <c r="JW341" s="39"/>
      <c r="JX341" s="39"/>
      <c r="JY341" s="39"/>
      <c r="JZ341" s="39"/>
      <c r="KA341" s="39"/>
      <c r="KB341" s="39"/>
      <c r="KC341" s="39"/>
      <c r="KD341" s="39"/>
      <c r="KE341" s="39"/>
      <c r="KF341" s="39"/>
      <c r="KG341" s="39"/>
      <c r="KH341" s="39"/>
      <c r="KI341" s="39"/>
      <c r="KJ341" s="39"/>
      <c r="KK341" s="39"/>
      <c r="KL341" s="39"/>
      <c r="KM341" s="39"/>
      <c r="KN341" s="39"/>
      <c r="KO341" s="39"/>
      <c r="KP341" s="39"/>
      <c r="KQ341" s="39"/>
      <c r="KR341" s="39"/>
      <c r="KS341" s="39"/>
      <c r="KT341" s="39"/>
      <c r="KU341" s="39"/>
    </row>
    <row r="342" spans="1:307" s="15" customFormat="1" x14ac:dyDescent="0.25">
      <c r="A342" s="74">
        <v>336</v>
      </c>
      <c r="B342" s="27" t="s">
        <v>345</v>
      </c>
      <c r="C342" s="122" t="s">
        <v>934</v>
      </c>
      <c r="D342" s="27" t="s">
        <v>337</v>
      </c>
      <c r="E342" s="27" t="s">
        <v>143</v>
      </c>
      <c r="F342" s="28" t="s">
        <v>942</v>
      </c>
      <c r="G342" s="29">
        <v>25000</v>
      </c>
      <c r="H342" s="30">
        <v>0</v>
      </c>
      <c r="I342" s="31">
        <v>25</v>
      </c>
      <c r="J342" s="90">
        <v>717.5</v>
      </c>
      <c r="K342" s="92">
        <f t="shared" si="46"/>
        <v>1774.9999999999998</v>
      </c>
      <c r="L342" s="46">
        <f t="shared" si="47"/>
        <v>275</v>
      </c>
      <c r="M342" s="45">
        <v>760</v>
      </c>
      <c r="N342" s="31">
        <f t="shared" si="48"/>
        <v>1772.5000000000002</v>
      </c>
      <c r="O342" s="31"/>
      <c r="P342" s="31">
        <f t="shared" si="50"/>
        <v>1477.5</v>
      </c>
      <c r="Q342" s="31">
        <f t="shared" si="42"/>
        <v>1502.5</v>
      </c>
      <c r="R342" s="31">
        <f t="shared" si="44"/>
        <v>3822.5</v>
      </c>
      <c r="S342" s="31">
        <f t="shared" si="49"/>
        <v>23497.5</v>
      </c>
      <c r="T342" s="47" t="s">
        <v>45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  <c r="EQ342" s="39"/>
      <c r="ER342" s="39"/>
      <c r="ES342" s="39"/>
      <c r="ET342" s="39"/>
      <c r="EU342" s="39"/>
      <c r="EV342" s="39"/>
      <c r="EW342" s="39"/>
      <c r="EX342" s="39"/>
      <c r="EY342" s="39"/>
      <c r="EZ342" s="39"/>
      <c r="FA342" s="39"/>
      <c r="FB342" s="39"/>
      <c r="FC342" s="39"/>
      <c r="FD342" s="39"/>
      <c r="FE342" s="39"/>
      <c r="FF342" s="39"/>
      <c r="FG342" s="39"/>
      <c r="FH342" s="39"/>
      <c r="FI342" s="39"/>
      <c r="FJ342" s="39"/>
      <c r="FK342" s="39"/>
      <c r="FL342" s="39"/>
      <c r="FM342" s="39"/>
      <c r="FN342" s="39"/>
      <c r="FO342" s="39"/>
      <c r="FP342" s="39"/>
      <c r="FQ342" s="39"/>
      <c r="FR342" s="39"/>
      <c r="FS342" s="39"/>
      <c r="FT342" s="39"/>
      <c r="FU342" s="39"/>
      <c r="FV342" s="39"/>
      <c r="FW342" s="39"/>
      <c r="FX342" s="39"/>
      <c r="FY342" s="39"/>
      <c r="FZ342" s="39"/>
      <c r="GA342" s="39"/>
      <c r="GB342" s="39"/>
      <c r="GC342" s="39"/>
      <c r="GD342" s="39"/>
      <c r="GE342" s="39"/>
      <c r="GF342" s="39"/>
      <c r="GG342" s="39"/>
      <c r="GH342" s="39"/>
      <c r="GI342" s="39"/>
      <c r="GJ342" s="39"/>
      <c r="GK342" s="39"/>
      <c r="GL342" s="39"/>
      <c r="GM342" s="39"/>
      <c r="GN342" s="39"/>
      <c r="GO342" s="39"/>
      <c r="GP342" s="39"/>
      <c r="GQ342" s="39"/>
      <c r="GR342" s="39"/>
      <c r="GS342" s="39"/>
      <c r="GT342" s="39"/>
      <c r="GU342" s="39"/>
      <c r="GV342" s="39"/>
      <c r="GW342" s="39"/>
      <c r="GX342" s="39"/>
      <c r="GY342" s="39"/>
      <c r="GZ342" s="39"/>
      <c r="HA342" s="39"/>
      <c r="HB342" s="39"/>
      <c r="HC342" s="39"/>
      <c r="HD342" s="39"/>
      <c r="HE342" s="39"/>
      <c r="HF342" s="39"/>
      <c r="HG342" s="39"/>
      <c r="HH342" s="39"/>
      <c r="HI342" s="39"/>
      <c r="HJ342" s="39"/>
      <c r="HK342" s="39"/>
      <c r="HL342" s="39"/>
      <c r="HM342" s="39"/>
      <c r="HN342" s="39"/>
      <c r="HO342" s="39"/>
      <c r="HP342" s="39"/>
      <c r="HQ342" s="39"/>
      <c r="HR342" s="39"/>
      <c r="HS342" s="39"/>
      <c r="HT342" s="39"/>
      <c r="HU342" s="39"/>
      <c r="HV342" s="39"/>
      <c r="HW342" s="39"/>
      <c r="HX342" s="39"/>
      <c r="HY342" s="39"/>
      <c r="HZ342" s="39"/>
      <c r="IA342" s="39"/>
      <c r="IB342" s="39"/>
      <c r="IC342" s="39"/>
      <c r="ID342" s="39"/>
      <c r="IE342" s="39"/>
      <c r="IF342" s="39"/>
      <c r="IG342" s="39"/>
      <c r="IH342" s="39"/>
      <c r="II342" s="39"/>
      <c r="IJ342" s="39"/>
      <c r="IK342" s="39"/>
      <c r="IL342" s="39"/>
      <c r="IM342" s="39"/>
      <c r="IN342" s="39"/>
      <c r="IO342" s="39"/>
      <c r="IP342" s="39"/>
      <c r="IQ342" s="39"/>
      <c r="IR342" s="39"/>
      <c r="IS342" s="39"/>
      <c r="IT342" s="39"/>
      <c r="IU342" s="39"/>
      <c r="IV342" s="39"/>
      <c r="IW342" s="39"/>
      <c r="IX342" s="39"/>
      <c r="IY342" s="39"/>
      <c r="IZ342" s="39"/>
      <c r="JA342" s="39"/>
      <c r="JB342" s="39"/>
      <c r="JC342" s="39"/>
      <c r="JD342" s="39"/>
      <c r="JE342" s="39"/>
      <c r="JF342" s="39"/>
      <c r="JG342" s="39"/>
      <c r="JH342" s="39"/>
      <c r="JI342" s="39"/>
      <c r="JJ342" s="39"/>
      <c r="JK342" s="39"/>
      <c r="JL342" s="39"/>
      <c r="JM342" s="39"/>
      <c r="JN342" s="39"/>
      <c r="JO342" s="39"/>
      <c r="JP342" s="39"/>
      <c r="JQ342" s="39"/>
      <c r="JR342" s="39"/>
      <c r="JS342" s="39"/>
      <c r="JT342" s="39"/>
      <c r="JU342" s="39"/>
      <c r="JV342" s="39"/>
      <c r="JW342" s="39"/>
      <c r="JX342" s="39"/>
      <c r="JY342" s="39"/>
      <c r="JZ342" s="39"/>
      <c r="KA342" s="39"/>
      <c r="KB342" s="39"/>
      <c r="KC342" s="39"/>
      <c r="KD342" s="39"/>
      <c r="KE342" s="39"/>
      <c r="KF342" s="39"/>
      <c r="KG342" s="39"/>
      <c r="KH342" s="39"/>
      <c r="KI342" s="39"/>
      <c r="KJ342" s="39"/>
      <c r="KK342" s="39"/>
      <c r="KL342" s="39"/>
      <c r="KM342" s="39"/>
      <c r="KN342" s="39"/>
      <c r="KO342" s="39"/>
      <c r="KP342" s="39"/>
      <c r="KQ342" s="39"/>
      <c r="KR342" s="39"/>
      <c r="KS342" s="39"/>
      <c r="KT342" s="39"/>
      <c r="KU342" s="39"/>
    </row>
    <row r="343" spans="1:307" s="15" customFormat="1" x14ac:dyDescent="0.25">
      <c r="A343" s="74">
        <v>337</v>
      </c>
      <c r="B343" s="27" t="s">
        <v>347</v>
      </c>
      <c r="C343" s="122" t="s">
        <v>934</v>
      </c>
      <c r="D343" s="27" t="s">
        <v>346</v>
      </c>
      <c r="E343" s="27" t="s">
        <v>143</v>
      </c>
      <c r="F343" s="28" t="s">
        <v>942</v>
      </c>
      <c r="G343" s="29">
        <v>25000</v>
      </c>
      <c r="H343" s="30">
        <v>0</v>
      </c>
      <c r="I343" s="31">
        <v>25</v>
      </c>
      <c r="J343" s="90">
        <v>717.5</v>
      </c>
      <c r="K343" s="92">
        <f t="shared" si="46"/>
        <v>1774.9999999999998</v>
      </c>
      <c r="L343" s="46">
        <f t="shared" si="47"/>
        <v>275</v>
      </c>
      <c r="M343" s="45">
        <v>760</v>
      </c>
      <c r="N343" s="31">
        <f t="shared" si="48"/>
        <v>1772.5000000000002</v>
      </c>
      <c r="O343" s="31"/>
      <c r="P343" s="31">
        <f t="shared" si="50"/>
        <v>1477.5</v>
      </c>
      <c r="Q343" s="31">
        <f t="shared" ref="Q343:Q406" si="51">+H343+I343+J343+M343+O343</f>
        <v>1502.5</v>
      </c>
      <c r="R343" s="31">
        <f t="shared" si="44"/>
        <v>3822.5</v>
      </c>
      <c r="S343" s="31">
        <f t="shared" si="49"/>
        <v>23497.5</v>
      </c>
      <c r="T343" s="47" t="s">
        <v>45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  <c r="EQ343" s="39"/>
      <c r="ER343" s="39"/>
      <c r="ES343" s="39"/>
      <c r="ET343" s="39"/>
      <c r="EU343" s="39"/>
      <c r="EV343" s="39"/>
      <c r="EW343" s="39"/>
      <c r="EX343" s="39"/>
      <c r="EY343" s="39"/>
      <c r="EZ343" s="39"/>
      <c r="FA343" s="39"/>
      <c r="FB343" s="39"/>
      <c r="FC343" s="39"/>
      <c r="FD343" s="39"/>
      <c r="FE343" s="39"/>
      <c r="FF343" s="39"/>
      <c r="FG343" s="39"/>
      <c r="FH343" s="39"/>
      <c r="FI343" s="39"/>
      <c r="FJ343" s="39"/>
      <c r="FK343" s="39"/>
      <c r="FL343" s="39"/>
      <c r="FM343" s="39"/>
      <c r="FN343" s="39"/>
      <c r="FO343" s="39"/>
      <c r="FP343" s="39"/>
      <c r="FQ343" s="39"/>
      <c r="FR343" s="39"/>
      <c r="FS343" s="39"/>
      <c r="FT343" s="39"/>
      <c r="FU343" s="39"/>
      <c r="FV343" s="39"/>
      <c r="FW343" s="39"/>
      <c r="FX343" s="39"/>
      <c r="FY343" s="39"/>
      <c r="FZ343" s="39"/>
      <c r="GA343" s="39"/>
      <c r="GB343" s="39"/>
      <c r="GC343" s="39"/>
      <c r="GD343" s="39"/>
      <c r="GE343" s="39"/>
      <c r="GF343" s="39"/>
      <c r="GG343" s="39"/>
      <c r="GH343" s="39"/>
      <c r="GI343" s="39"/>
      <c r="GJ343" s="39"/>
      <c r="GK343" s="39"/>
      <c r="GL343" s="39"/>
      <c r="GM343" s="39"/>
      <c r="GN343" s="39"/>
      <c r="GO343" s="39"/>
      <c r="GP343" s="39"/>
      <c r="GQ343" s="39"/>
      <c r="GR343" s="39"/>
      <c r="GS343" s="39"/>
      <c r="GT343" s="39"/>
      <c r="GU343" s="39"/>
      <c r="GV343" s="39"/>
      <c r="GW343" s="39"/>
      <c r="GX343" s="39"/>
      <c r="GY343" s="39"/>
      <c r="GZ343" s="39"/>
      <c r="HA343" s="39"/>
      <c r="HB343" s="39"/>
      <c r="HC343" s="39"/>
      <c r="HD343" s="39"/>
      <c r="HE343" s="39"/>
      <c r="HF343" s="39"/>
      <c r="HG343" s="39"/>
      <c r="HH343" s="39"/>
      <c r="HI343" s="39"/>
      <c r="HJ343" s="39"/>
      <c r="HK343" s="39"/>
      <c r="HL343" s="39"/>
      <c r="HM343" s="39"/>
      <c r="HN343" s="39"/>
      <c r="HO343" s="39"/>
      <c r="HP343" s="39"/>
      <c r="HQ343" s="39"/>
      <c r="HR343" s="39"/>
      <c r="HS343" s="39"/>
      <c r="HT343" s="39"/>
      <c r="HU343" s="39"/>
      <c r="HV343" s="39"/>
      <c r="HW343" s="39"/>
      <c r="HX343" s="39"/>
      <c r="HY343" s="39"/>
      <c r="HZ343" s="39"/>
      <c r="IA343" s="39"/>
      <c r="IB343" s="39"/>
      <c r="IC343" s="39"/>
      <c r="ID343" s="39"/>
      <c r="IE343" s="39"/>
      <c r="IF343" s="39"/>
      <c r="IG343" s="39"/>
      <c r="IH343" s="39"/>
      <c r="II343" s="39"/>
      <c r="IJ343" s="39"/>
      <c r="IK343" s="39"/>
      <c r="IL343" s="39"/>
      <c r="IM343" s="39"/>
      <c r="IN343" s="39"/>
      <c r="IO343" s="39"/>
      <c r="IP343" s="39"/>
      <c r="IQ343" s="39"/>
      <c r="IR343" s="39"/>
      <c r="IS343" s="39"/>
      <c r="IT343" s="39"/>
      <c r="IU343" s="39"/>
      <c r="IV343" s="39"/>
      <c r="IW343" s="39"/>
      <c r="IX343" s="39"/>
      <c r="IY343" s="39"/>
      <c r="IZ343" s="39"/>
      <c r="JA343" s="39"/>
      <c r="JB343" s="39"/>
      <c r="JC343" s="39"/>
      <c r="JD343" s="39"/>
      <c r="JE343" s="39"/>
      <c r="JF343" s="39"/>
      <c r="JG343" s="39"/>
      <c r="JH343" s="39"/>
      <c r="JI343" s="39"/>
      <c r="JJ343" s="39"/>
      <c r="JK343" s="39"/>
      <c r="JL343" s="39"/>
      <c r="JM343" s="39"/>
      <c r="JN343" s="39"/>
      <c r="JO343" s="39"/>
      <c r="JP343" s="39"/>
      <c r="JQ343" s="39"/>
      <c r="JR343" s="39"/>
      <c r="JS343" s="39"/>
      <c r="JT343" s="39"/>
      <c r="JU343" s="39"/>
      <c r="JV343" s="39"/>
      <c r="JW343" s="39"/>
      <c r="JX343" s="39"/>
      <c r="JY343" s="39"/>
      <c r="JZ343" s="39"/>
      <c r="KA343" s="39"/>
      <c r="KB343" s="39"/>
      <c r="KC343" s="39"/>
      <c r="KD343" s="39"/>
      <c r="KE343" s="39"/>
      <c r="KF343" s="39"/>
      <c r="KG343" s="39"/>
      <c r="KH343" s="39"/>
      <c r="KI343" s="39"/>
      <c r="KJ343" s="39"/>
      <c r="KK343" s="39"/>
      <c r="KL343" s="39"/>
      <c r="KM343" s="39"/>
      <c r="KN343" s="39"/>
      <c r="KO343" s="39"/>
      <c r="KP343" s="39"/>
      <c r="KQ343" s="39"/>
      <c r="KR343" s="39"/>
      <c r="KS343" s="39"/>
      <c r="KT343" s="39"/>
      <c r="KU343" s="39"/>
    </row>
    <row r="344" spans="1:307" s="15" customFormat="1" x14ac:dyDescent="0.25">
      <c r="A344" s="74">
        <v>338</v>
      </c>
      <c r="B344" s="27" t="s">
        <v>353</v>
      </c>
      <c r="C344" s="122" t="s">
        <v>934</v>
      </c>
      <c r="D344" s="27" t="s">
        <v>352</v>
      </c>
      <c r="E344" s="27" t="s">
        <v>70</v>
      </c>
      <c r="F344" s="28" t="s">
        <v>942</v>
      </c>
      <c r="G344" s="29">
        <v>25000</v>
      </c>
      <c r="H344" s="30">
        <v>0</v>
      </c>
      <c r="I344" s="31">
        <v>25</v>
      </c>
      <c r="J344" s="90">
        <v>717.5</v>
      </c>
      <c r="K344" s="92">
        <f t="shared" si="46"/>
        <v>1774.9999999999998</v>
      </c>
      <c r="L344" s="46">
        <f t="shared" si="47"/>
        <v>275</v>
      </c>
      <c r="M344" s="45">
        <v>760</v>
      </c>
      <c r="N344" s="31">
        <f t="shared" si="48"/>
        <v>1772.5000000000002</v>
      </c>
      <c r="O344" s="31"/>
      <c r="P344" s="31">
        <f t="shared" si="50"/>
        <v>1477.5</v>
      </c>
      <c r="Q344" s="31">
        <f t="shared" si="51"/>
        <v>1502.5</v>
      </c>
      <c r="R344" s="31">
        <f t="shared" si="44"/>
        <v>3822.5</v>
      </c>
      <c r="S344" s="31">
        <f t="shared" si="49"/>
        <v>23497.5</v>
      </c>
      <c r="T344" s="47" t="s">
        <v>45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39"/>
      <c r="EX344" s="39"/>
      <c r="EY344" s="39"/>
      <c r="EZ344" s="39"/>
      <c r="FA344" s="39"/>
      <c r="FB344" s="39"/>
      <c r="FC344" s="39"/>
      <c r="FD344" s="39"/>
      <c r="FE344" s="39"/>
      <c r="FF344" s="39"/>
      <c r="FG344" s="39"/>
      <c r="FH344" s="39"/>
      <c r="FI344" s="39"/>
      <c r="FJ344" s="39"/>
      <c r="FK344" s="39"/>
      <c r="FL344" s="39"/>
      <c r="FM344" s="39"/>
      <c r="FN344" s="39"/>
      <c r="FO344" s="39"/>
      <c r="FP344" s="39"/>
      <c r="FQ344" s="39"/>
      <c r="FR344" s="39"/>
      <c r="FS344" s="39"/>
      <c r="FT344" s="39"/>
      <c r="FU344" s="39"/>
      <c r="FV344" s="39"/>
      <c r="FW344" s="39"/>
      <c r="FX344" s="39"/>
      <c r="FY344" s="39"/>
      <c r="FZ344" s="39"/>
      <c r="GA344" s="39"/>
      <c r="GB344" s="39"/>
      <c r="GC344" s="39"/>
      <c r="GD344" s="39"/>
      <c r="GE344" s="39"/>
      <c r="GF344" s="39"/>
      <c r="GG344" s="39"/>
      <c r="GH344" s="39"/>
      <c r="GI344" s="39"/>
      <c r="GJ344" s="39"/>
      <c r="GK344" s="39"/>
      <c r="GL344" s="39"/>
      <c r="GM344" s="39"/>
      <c r="GN344" s="39"/>
      <c r="GO344" s="39"/>
      <c r="GP344" s="39"/>
      <c r="GQ344" s="39"/>
      <c r="GR344" s="39"/>
      <c r="GS344" s="39"/>
      <c r="GT344" s="39"/>
      <c r="GU344" s="39"/>
      <c r="GV344" s="39"/>
      <c r="GW344" s="39"/>
      <c r="GX344" s="39"/>
      <c r="GY344" s="39"/>
      <c r="GZ344" s="39"/>
      <c r="HA344" s="39"/>
      <c r="HB344" s="39"/>
      <c r="HC344" s="39"/>
      <c r="HD344" s="39"/>
      <c r="HE344" s="39"/>
      <c r="HF344" s="39"/>
      <c r="HG344" s="39"/>
      <c r="HH344" s="39"/>
      <c r="HI344" s="39"/>
      <c r="HJ344" s="39"/>
      <c r="HK344" s="39"/>
      <c r="HL344" s="39"/>
      <c r="HM344" s="39"/>
      <c r="HN344" s="39"/>
      <c r="HO344" s="39"/>
      <c r="HP344" s="39"/>
      <c r="HQ344" s="39"/>
      <c r="HR344" s="39"/>
      <c r="HS344" s="39"/>
      <c r="HT344" s="39"/>
      <c r="HU344" s="39"/>
      <c r="HV344" s="39"/>
      <c r="HW344" s="39"/>
      <c r="HX344" s="39"/>
      <c r="HY344" s="39"/>
      <c r="HZ344" s="39"/>
      <c r="IA344" s="39"/>
      <c r="IB344" s="39"/>
      <c r="IC344" s="39"/>
      <c r="ID344" s="39"/>
      <c r="IE344" s="39"/>
      <c r="IF344" s="39"/>
      <c r="IG344" s="39"/>
      <c r="IH344" s="39"/>
      <c r="II344" s="39"/>
      <c r="IJ344" s="39"/>
      <c r="IK344" s="39"/>
      <c r="IL344" s="39"/>
      <c r="IM344" s="39"/>
      <c r="IN344" s="39"/>
      <c r="IO344" s="39"/>
      <c r="IP344" s="39"/>
      <c r="IQ344" s="39"/>
      <c r="IR344" s="39"/>
      <c r="IS344" s="39"/>
      <c r="IT344" s="39"/>
      <c r="IU344" s="39"/>
      <c r="IV344" s="39"/>
      <c r="IW344" s="39"/>
      <c r="IX344" s="39"/>
      <c r="IY344" s="39"/>
      <c r="IZ344" s="39"/>
      <c r="JA344" s="39"/>
      <c r="JB344" s="39"/>
      <c r="JC344" s="39"/>
      <c r="JD344" s="39"/>
      <c r="JE344" s="39"/>
      <c r="JF344" s="39"/>
      <c r="JG344" s="39"/>
      <c r="JH344" s="39"/>
      <c r="JI344" s="39"/>
      <c r="JJ344" s="39"/>
      <c r="JK344" s="39"/>
      <c r="JL344" s="39"/>
      <c r="JM344" s="39"/>
      <c r="JN344" s="39"/>
      <c r="JO344" s="39"/>
      <c r="JP344" s="39"/>
      <c r="JQ344" s="39"/>
      <c r="JR344" s="39"/>
      <c r="JS344" s="39"/>
      <c r="JT344" s="39"/>
      <c r="JU344" s="39"/>
      <c r="JV344" s="39"/>
      <c r="JW344" s="39"/>
      <c r="JX344" s="39"/>
      <c r="JY344" s="39"/>
      <c r="JZ344" s="39"/>
      <c r="KA344" s="39"/>
      <c r="KB344" s="39"/>
      <c r="KC344" s="39"/>
      <c r="KD344" s="39"/>
      <c r="KE344" s="39"/>
      <c r="KF344" s="39"/>
      <c r="KG344" s="39"/>
      <c r="KH344" s="39"/>
      <c r="KI344" s="39"/>
      <c r="KJ344" s="39"/>
      <c r="KK344" s="39"/>
      <c r="KL344" s="39"/>
      <c r="KM344" s="39"/>
      <c r="KN344" s="39"/>
      <c r="KO344" s="39"/>
      <c r="KP344" s="39"/>
      <c r="KQ344" s="39"/>
      <c r="KR344" s="39"/>
      <c r="KS344" s="39"/>
      <c r="KT344" s="39"/>
      <c r="KU344" s="39"/>
    </row>
    <row r="345" spans="1:307" s="15" customFormat="1" x14ac:dyDescent="0.25">
      <c r="A345" s="74">
        <v>339</v>
      </c>
      <c r="B345" s="27" t="s">
        <v>355</v>
      </c>
      <c r="C345" s="122" t="s">
        <v>935</v>
      </c>
      <c r="D345" s="27" t="s">
        <v>354</v>
      </c>
      <c r="E345" s="27" t="s">
        <v>70</v>
      </c>
      <c r="F345" s="28" t="s">
        <v>942</v>
      </c>
      <c r="G345" s="29">
        <v>25000</v>
      </c>
      <c r="H345" s="30">
        <v>0</v>
      </c>
      <c r="I345" s="31">
        <v>25</v>
      </c>
      <c r="J345" s="90">
        <v>717.5</v>
      </c>
      <c r="K345" s="92">
        <f t="shared" si="46"/>
        <v>1774.9999999999998</v>
      </c>
      <c r="L345" s="46">
        <f t="shared" si="47"/>
        <v>275</v>
      </c>
      <c r="M345" s="45">
        <v>760</v>
      </c>
      <c r="N345" s="31">
        <f t="shared" si="48"/>
        <v>1772.5000000000002</v>
      </c>
      <c r="O345" s="31"/>
      <c r="P345" s="31">
        <f t="shared" si="50"/>
        <v>1477.5</v>
      </c>
      <c r="Q345" s="31">
        <f t="shared" si="51"/>
        <v>1502.5</v>
      </c>
      <c r="R345" s="31">
        <f t="shared" si="44"/>
        <v>3822.5</v>
      </c>
      <c r="S345" s="31">
        <f t="shared" si="49"/>
        <v>23497.5</v>
      </c>
      <c r="T345" s="47" t="s">
        <v>45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  <c r="EQ345" s="39"/>
      <c r="ER345" s="39"/>
      <c r="ES345" s="39"/>
      <c r="ET345" s="39"/>
      <c r="EU345" s="39"/>
      <c r="EV345" s="39"/>
      <c r="EW345" s="39"/>
      <c r="EX345" s="39"/>
      <c r="EY345" s="39"/>
      <c r="EZ345" s="39"/>
      <c r="FA345" s="39"/>
      <c r="FB345" s="39"/>
      <c r="FC345" s="39"/>
      <c r="FD345" s="39"/>
      <c r="FE345" s="39"/>
      <c r="FF345" s="39"/>
      <c r="FG345" s="39"/>
      <c r="FH345" s="39"/>
      <c r="FI345" s="39"/>
      <c r="FJ345" s="39"/>
      <c r="FK345" s="39"/>
      <c r="FL345" s="39"/>
      <c r="FM345" s="39"/>
      <c r="FN345" s="39"/>
      <c r="FO345" s="39"/>
      <c r="FP345" s="39"/>
      <c r="FQ345" s="39"/>
      <c r="FR345" s="39"/>
      <c r="FS345" s="39"/>
      <c r="FT345" s="39"/>
      <c r="FU345" s="39"/>
      <c r="FV345" s="39"/>
      <c r="FW345" s="39"/>
      <c r="FX345" s="39"/>
      <c r="FY345" s="39"/>
      <c r="FZ345" s="39"/>
      <c r="GA345" s="39"/>
      <c r="GB345" s="39"/>
      <c r="GC345" s="39"/>
      <c r="GD345" s="39"/>
      <c r="GE345" s="39"/>
      <c r="GF345" s="39"/>
      <c r="GG345" s="39"/>
      <c r="GH345" s="39"/>
      <c r="GI345" s="39"/>
      <c r="GJ345" s="39"/>
      <c r="GK345" s="39"/>
      <c r="GL345" s="39"/>
      <c r="GM345" s="39"/>
      <c r="GN345" s="39"/>
      <c r="GO345" s="39"/>
      <c r="GP345" s="39"/>
      <c r="GQ345" s="39"/>
      <c r="GR345" s="39"/>
      <c r="GS345" s="39"/>
      <c r="GT345" s="39"/>
      <c r="GU345" s="39"/>
      <c r="GV345" s="39"/>
      <c r="GW345" s="39"/>
      <c r="GX345" s="39"/>
      <c r="GY345" s="39"/>
      <c r="GZ345" s="39"/>
      <c r="HA345" s="39"/>
      <c r="HB345" s="39"/>
      <c r="HC345" s="39"/>
      <c r="HD345" s="39"/>
      <c r="HE345" s="39"/>
      <c r="HF345" s="39"/>
      <c r="HG345" s="39"/>
      <c r="HH345" s="39"/>
      <c r="HI345" s="39"/>
      <c r="HJ345" s="39"/>
      <c r="HK345" s="39"/>
      <c r="HL345" s="39"/>
      <c r="HM345" s="39"/>
      <c r="HN345" s="39"/>
      <c r="HO345" s="39"/>
      <c r="HP345" s="39"/>
      <c r="HQ345" s="39"/>
      <c r="HR345" s="39"/>
      <c r="HS345" s="39"/>
      <c r="HT345" s="39"/>
      <c r="HU345" s="39"/>
      <c r="HV345" s="39"/>
      <c r="HW345" s="39"/>
      <c r="HX345" s="39"/>
      <c r="HY345" s="39"/>
      <c r="HZ345" s="39"/>
      <c r="IA345" s="39"/>
      <c r="IB345" s="39"/>
      <c r="IC345" s="39"/>
      <c r="ID345" s="39"/>
      <c r="IE345" s="39"/>
      <c r="IF345" s="39"/>
      <c r="IG345" s="39"/>
      <c r="IH345" s="39"/>
      <c r="II345" s="39"/>
      <c r="IJ345" s="39"/>
      <c r="IK345" s="39"/>
      <c r="IL345" s="39"/>
      <c r="IM345" s="39"/>
      <c r="IN345" s="39"/>
      <c r="IO345" s="39"/>
      <c r="IP345" s="39"/>
      <c r="IQ345" s="39"/>
      <c r="IR345" s="39"/>
      <c r="IS345" s="39"/>
      <c r="IT345" s="39"/>
      <c r="IU345" s="39"/>
      <c r="IV345" s="39"/>
      <c r="IW345" s="39"/>
      <c r="IX345" s="39"/>
      <c r="IY345" s="39"/>
      <c r="IZ345" s="39"/>
      <c r="JA345" s="39"/>
      <c r="JB345" s="39"/>
      <c r="JC345" s="39"/>
      <c r="JD345" s="39"/>
      <c r="JE345" s="39"/>
      <c r="JF345" s="39"/>
      <c r="JG345" s="39"/>
      <c r="JH345" s="39"/>
      <c r="JI345" s="39"/>
      <c r="JJ345" s="39"/>
      <c r="JK345" s="39"/>
      <c r="JL345" s="39"/>
      <c r="JM345" s="39"/>
      <c r="JN345" s="39"/>
      <c r="JO345" s="39"/>
      <c r="JP345" s="39"/>
      <c r="JQ345" s="39"/>
      <c r="JR345" s="39"/>
      <c r="JS345" s="39"/>
      <c r="JT345" s="39"/>
      <c r="JU345" s="39"/>
      <c r="JV345" s="39"/>
      <c r="JW345" s="39"/>
      <c r="JX345" s="39"/>
      <c r="JY345" s="39"/>
      <c r="JZ345" s="39"/>
      <c r="KA345" s="39"/>
      <c r="KB345" s="39"/>
      <c r="KC345" s="39"/>
      <c r="KD345" s="39"/>
      <c r="KE345" s="39"/>
      <c r="KF345" s="39"/>
      <c r="KG345" s="39"/>
      <c r="KH345" s="39"/>
      <c r="KI345" s="39"/>
      <c r="KJ345" s="39"/>
      <c r="KK345" s="39"/>
      <c r="KL345" s="39"/>
      <c r="KM345" s="39"/>
      <c r="KN345" s="39"/>
      <c r="KO345" s="39"/>
      <c r="KP345" s="39"/>
      <c r="KQ345" s="39"/>
      <c r="KR345" s="39"/>
      <c r="KS345" s="39"/>
      <c r="KT345" s="39"/>
      <c r="KU345" s="39"/>
    </row>
    <row r="346" spans="1:307" s="15" customFormat="1" x14ac:dyDescent="0.25">
      <c r="A346" s="74">
        <v>340</v>
      </c>
      <c r="B346" s="27" t="s">
        <v>415</v>
      </c>
      <c r="C346" s="122" t="s">
        <v>935</v>
      </c>
      <c r="D346" s="27" t="s">
        <v>414</v>
      </c>
      <c r="E346" s="27" t="s">
        <v>70</v>
      </c>
      <c r="F346" s="28" t="s">
        <v>942</v>
      </c>
      <c r="G346" s="29">
        <v>25000</v>
      </c>
      <c r="H346" s="30">
        <v>0</v>
      </c>
      <c r="I346" s="31">
        <v>25</v>
      </c>
      <c r="J346" s="90">
        <v>717.5</v>
      </c>
      <c r="K346" s="92">
        <f t="shared" si="46"/>
        <v>1774.9999999999998</v>
      </c>
      <c r="L346" s="46">
        <f t="shared" si="47"/>
        <v>275</v>
      </c>
      <c r="M346" s="45">
        <v>760</v>
      </c>
      <c r="N346" s="31">
        <f t="shared" si="48"/>
        <v>1772.5000000000002</v>
      </c>
      <c r="O346" s="31"/>
      <c r="P346" s="31">
        <f t="shared" si="50"/>
        <v>1477.5</v>
      </c>
      <c r="Q346" s="31">
        <f t="shared" si="51"/>
        <v>1502.5</v>
      </c>
      <c r="R346" s="31">
        <f t="shared" ref="R346:R409" si="52">+K346+L346+N346</f>
        <v>3822.5</v>
      </c>
      <c r="S346" s="31">
        <f t="shared" si="49"/>
        <v>23497.5</v>
      </c>
      <c r="T346" s="47" t="s">
        <v>45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  <c r="FC346" s="39"/>
      <c r="FD346" s="39"/>
      <c r="FE346" s="39"/>
      <c r="FF346" s="39"/>
      <c r="FG346" s="39"/>
      <c r="FH346" s="39"/>
      <c r="FI346" s="39"/>
      <c r="FJ346" s="39"/>
      <c r="FK346" s="39"/>
      <c r="FL346" s="39"/>
      <c r="FM346" s="39"/>
      <c r="FN346" s="39"/>
      <c r="FO346" s="39"/>
      <c r="FP346" s="39"/>
      <c r="FQ346" s="39"/>
      <c r="FR346" s="39"/>
      <c r="FS346" s="39"/>
      <c r="FT346" s="39"/>
      <c r="FU346" s="39"/>
      <c r="FV346" s="39"/>
      <c r="FW346" s="39"/>
      <c r="FX346" s="39"/>
      <c r="FY346" s="39"/>
      <c r="FZ346" s="39"/>
      <c r="GA346" s="39"/>
      <c r="GB346" s="39"/>
      <c r="GC346" s="39"/>
      <c r="GD346" s="39"/>
      <c r="GE346" s="39"/>
      <c r="GF346" s="39"/>
      <c r="GG346" s="39"/>
      <c r="GH346" s="39"/>
      <c r="GI346" s="39"/>
      <c r="GJ346" s="39"/>
      <c r="GK346" s="39"/>
      <c r="GL346" s="39"/>
      <c r="GM346" s="39"/>
      <c r="GN346" s="39"/>
      <c r="GO346" s="39"/>
      <c r="GP346" s="39"/>
      <c r="GQ346" s="39"/>
      <c r="GR346" s="39"/>
      <c r="GS346" s="39"/>
      <c r="GT346" s="39"/>
      <c r="GU346" s="39"/>
      <c r="GV346" s="39"/>
      <c r="GW346" s="39"/>
      <c r="GX346" s="39"/>
      <c r="GY346" s="39"/>
      <c r="GZ346" s="39"/>
      <c r="HA346" s="39"/>
      <c r="HB346" s="39"/>
      <c r="HC346" s="39"/>
      <c r="HD346" s="39"/>
      <c r="HE346" s="39"/>
      <c r="HF346" s="39"/>
      <c r="HG346" s="39"/>
      <c r="HH346" s="39"/>
      <c r="HI346" s="39"/>
      <c r="HJ346" s="39"/>
      <c r="HK346" s="39"/>
      <c r="HL346" s="39"/>
      <c r="HM346" s="39"/>
      <c r="HN346" s="39"/>
      <c r="HO346" s="39"/>
      <c r="HP346" s="39"/>
      <c r="HQ346" s="39"/>
      <c r="HR346" s="39"/>
      <c r="HS346" s="39"/>
      <c r="HT346" s="39"/>
      <c r="HU346" s="39"/>
      <c r="HV346" s="39"/>
      <c r="HW346" s="39"/>
      <c r="HX346" s="39"/>
      <c r="HY346" s="39"/>
      <c r="HZ346" s="39"/>
      <c r="IA346" s="39"/>
      <c r="IB346" s="39"/>
      <c r="IC346" s="39"/>
      <c r="ID346" s="39"/>
      <c r="IE346" s="39"/>
      <c r="IF346" s="39"/>
      <c r="IG346" s="39"/>
      <c r="IH346" s="39"/>
      <c r="II346" s="39"/>
      <c r="IJ346" s="39"/>
      <c r="IK346" s="39"/>
      <c r="IL346" s="39"/>
      <c r="IM346" s="39"/>
      <c r="IN346" s="39"/>
      <c r="IO346" s="39"/>
      <c r="IP346" s="39"/>
      <c r="IQ346" s="39"/>
      <c r="IR346" s="39"/>
      <c r="IS346" s="39"/>
      <c r="IT346" s="39"/>
      <c r="IU346" s="39"/>
      <c r="IV346" s="39"/>
      <c r="IW346" s="39"/>
      <c r="IX346" s="39"/>
      <c r="IY346" s="39"/>
      <c r="IZ346" s="39"/>
      <c r="JA346" s="39"/>
      <c r="JB346" s="39"/>
      <c r="JC346" s="39"/>
      <c r="JD346" s="39"/>
      <c r="JE346" s="39"/>
      <c r="JF346" s="39"/>
      <c r="JG346" s="39"/>
      <c r="JH346" s="39"/>
      <c r="JI346" s="39"/>
      <c r="JJ346" s="39"/>
      <c r="JK346" s="39"/>
      <c r="JL346" s="39"/>
      <c r="JM346" s="39"/>
      <c r="JN346" s="39"/>
      <c r="JO346" s="39"/>
      <c r="JP346" s="39"/>
      <c r="JQ346" s="39"/>
      <c r="JR346" s="39"/>
      <c r="JS346" s="39"/>
      <c r="JT346" s="39"/>
      <c r="JU346" s="39"/>
      <c r="JV346" s="39"/>
      <c r="JW346" s="39"/>
      <c r="JX346" s="39"/>
      <c r="JY346" s="39"/>
      <c r="JZ346" s="39"/>
      <c r="KA346" s="39"/>
      <c r="KB346" s="39"/>
      <c r="KC346" s="39"/>
      <c r="KD346" s="39"/>
      <c r="KE346" s="39"/>
      <c r="KF346" s="39"/>
      <c r="KG346" s="39"/>
      <c r="KH346" s="39"/>
      <c r="KI346" s="39"/>
      <c r="KJ346" s="39"/>
      <c r="KK346" s="39"/>
      <c r="KL346" s="39"/>
      <c r="KM346" s="39"/>
      <c r="KN346" s="39"/>
      <c r="KO346" s="39"/>
      <c r="KP346" s="39"/>
      <c r="KQ346" s="39"/>
      <c r="KR346" s="39"/>
      <c r="KS346" s="39"/>
      <c r="KT346" s="39"/>
      <c r="KU346" s="39"/>
    </row>
    <row r="347" spans="1:307" s="15" customFormat="1" x14ac:dyDescent="0.25">
      <c r="A347" s="74">
        <v>341</v>
      </c>
      <c r="B347" s="27" t="s">
        <v>334</v>
      </c>
      <c r="C347" s="122" t="s">
        <v>934</v>
      </c>
      <c r="D347" s="27" t="s">
        <v>333</v>
      </c>
      <c r="E347" s="27" t="s">
        <v>402</v>
      </c>
      <c r="F347" s="28" t="s">
        <v>942</v>
      </c>
      <c r="G347" s="29">
        <v>46000</v>
      </c>
      <c r="H347" s="90">
        <v>1032.1400000000001</v>
      </c>
      <c r="I347" s="31">
        <v>25</v>
      </c>
      <c r="J347" s="90">
        <v>1320.2</v>
      </c>
      <c r="K347" s="92">
        <f t="shared" si="46"/>
        <v>3265.9999999999995</v>
      </c>
      <c r="L347" s="46">
        <f t="shared" si="47"/>
        <v>506.00000000000006</v>
      </c>
      <c r="M347" s="45">
        <v>1398.4</v>
      </c>
      <c r="N347" s="31">
        <f t="shared" si="48"/>
        <v>3261.4</v>
      </c>
      <c r="O347" s="31"/>
      <c r="P347" s="31">
        <f t="shared" si="50"/>
        <v>2718.6000000000004</v>
      </c>
      <c r="Q347" s="31">
        <f t="shared" si="51"/>
        <v>3775.7400000000002</v>
      </c>
      <c r="R347" s="31">
        <f t="shared" si="52"/>
        <v>7033.4</v>
      </c>
      <c r="S347" s="31">
        <f t="shared" si="49"/>
        <v>42224.26</v>
      </c>
      <c r="T347" s="47" t="s">
        <v>45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  <c r="EC347" s="39"/>
      <c r="ED347" s="39"/>
      <c r="EE347" s="39"/>
      <c r="EF347" s="39"/>
      <c r="EG347" s="39"/>
      <c r="EH347" s="39"/>
      <c r="EI347" s="39"/>
      <c r="EJ347" s="39"/>
      <c r="EK347" s="39"/>
      <c r="EL347" s="39"/>
      <c r="EM347" s="39"/>
      <c r="EN347" s="39"/>
      <c r="EO347" s="39"/>
      <c r="EP347" s="39"/>
      <c r="EQ347" s="39"/>
      <c r="ER347" s="39"/>
      <c r="ES347" s="39"/>
      <c r="ET347" s="39"/>
      <c r="EU347" s="39"/>
      <c r="EV347" s="39"/>
      <c r="EW347" s="39"/>
      <c r="EX347" s="39"/>
      <c r="EY347" s="39"/>
      <c r="EZ347" s="39"/>
      <c r="FA347" s="39"/>
      <c r="FB347" s="39"/>
      <c r="FC347" s="39"/>
      <c r="FD347" s="39"/>
      <c r="FE347" s="39"/>
      <c r="FF347" s="39"/>
      <c r="FG347" s="39"/>
      <c r="FH347" s="39"/>
      <c r="FI347" s="39"/>
      <c r="FJ347" s="39"/>
      <c r="FK347" s="39"/>
      <c r="FL347" s="39"/>
      <c r="FM347" s="39"/>
      <c r="FN347" s="39"/>
      <c r="FO347" s="39"/>
      <c r="FP347" s="39"/>
      <c r="FQ347" s="39"/>
      <c r="FR347" s="39"/>
      <c r="FS347" s="39"/>
      <c r="FT347" s="39"/>
      <c r="FU347" s="39"/>
      <c r="FV347" s="39"/>
      <c r="FW347" s="39"/>
      <c r="FX347" s="39"/>
      <c r="FY347" s="39"/>
      <c r="FZ347" s="39"/>
      <c r="GA347" s="39"/>
      <c r="GB347" s="39"/>
      <c r="GC347" s="39"/>
      <c r="GD347" s="39"/>
      <c r="GE347" s="39"/>
      <c r="GF347" s="39"/>
      <c r="GG347" s="39"/>
      <c r="GH347" s="39"/>
      <c r="GI347" s="39"/>
      <c r="GJ347" s="39"/>
      <c r="GK347" s="39"/>
      <c r="GL347" s="39"/>
      <c r="GM347" s="39"/>
      <c r="GN347" s="39"/>
      <c r="GO347" s="39"/>
      <c r="GP347" s="39"/>
      <c r="GQ347" s="39"/>
      <c r="GR347" s="39"/>
      <c r="GS347" s="39"/>
      <c r="GT347" s="39"/>
      <c r="GU347" s="39"/>
      <c r="GV347" s="39"/>
      <c r="GW347" s="39"/>
      <c r="GX347" s="39"/>
      <c r="GY347" s="39"/>
      <c r="GZ347" s="39"/>
      <c r="HA347" s="39"/>
      <c r="HB347" s="39"/>
      <c r="HC347" s="39"/>
      <c r="HD347" s="39"/>
      <c r="HE347" s="39"/>
      <c r="HF347" s="39"/>
      <c r="HG347" s="39"/>
      <c r="HH347" s="39"/>
      <c r="HI347" s="39"/>
      <c r="HJ347" s="39"/>
      <c r="HK347" s="39"/>
      <c r="HL347" s="39"/>
      <c r="HM347" s="39"/>
      <c r="HN347" s="39"/>
      <c r="HO347" s="39"/>
      <c r="HP347" s="39"/>
      <c r="HQ347" s="39"/>
      <c r="HR347" s="39"/>
      <c r="HS347" s="39"/>
      <c r="HT347" s="39"/>
      <c r="HU347" s="39"/>
      <c r="HV347" s="39"/>
      <c r="HW347" s="39"/>
      <c r="HX347" s="39"/>
      <c r="HY347" s="39"/>
      <c r="HZ347" s="39"/>
      <c r="IA347" s="39"/>
      <c r="IB347" s="39"/>
      <c r="IC347" s="39"/>
      <c r="ID347" s="39"/>
      <c r="IE347" s="39"/>
      <c r="IF347" s="39"/>
      <c r="IG347" s="39"/>
      <c r="IH347" s="39"/>
      <c r="II347" s="39"/>
      <c r="IJ347" s="39"/>
      <c r="IK347" s="39"/>
      <c r="IL347" s="39"/>
      <c r="IM347" s="39"/>
      <c r="IN347" s="39"/>
      <c r="IO347" s="39"/>
      <c r="IP347" s="39"/>
      <c r="IQ347" s="39"/>
      <c r="IR347" s="39"/>
      <c r="IS347" s="39"/>
      <c r="IT347" s="39"/>
      <c r="IU347" s="39"/>
      <c r="IV347" s="39"/>
      <c r="IW347" s="39"/>
      <c r="IX347" s="39"/>
      <c r="IY347" s="39"/>
      <c r="IZ347" s="39"/>
      <c r="JA347" s="39"/>
      <c r="JB347" s="39"/>
      <c r="JC347" s="39"/>
      <c r="JD347" s="39"/>
      <c r="JE347" s="39"/>
      <c r="JF347" s="39"/>
      <c r="JG347" s="39"/>
      <c r="JH347" s="39"/>
      <c r="JI347" s="39"/>
      <c r="JJ347" s="39"/>
      <c r="JK347" s="39"/>
      <c r="JL347" s="39"/>
      <c r="JM347" s="39"/>
      <c r="JN347" s="39"/>
      <c r="JO347" s="39"/>
      <c r="JP347" s="39"/>
      <c r="JQ347" s="39"/>
      <c r="JR347" s="39"/>
      <c r="JS347" s="39"/>
      <c r="JT347" s="39"/>
      <c r="JU347" s="39"/>
      <c r="JV347" s="39"/>
      <c r="JW347" s="39"/>
      <c r="JX347" s="39"/>
      <c r="JY347" s="39"/>
      <c r="JZ347" s="39"/>
      <c r="KA347" s="39"/>
      <c r="KB347" s="39"/>
      <c r="KC347" s="39"/>
      <c r="KD347" s="39"/>
      <c r="KE347" s="39"/>
      <c r="KF347" s="39"/>
      <c r="KG347" s="39"/>
      <c r="KH347" s="39"/>
      <c r="KI347" s="39"/>
      <c r="KJ347" s="39"/>
      <c r="KK347" s="39"/>
      <c r="KL347" s="39"/>
      <c r="KM347" s="39"/>
      <c r="KN347" s="39"/>
      <c r="KO347" s="39"/>
      <c r="KP347" s="39"/>
      <c r="KQ347" s="39"/>
      <c r="KR347" s="39"/>
      <c r="KS347" s="39"/>
      <c r="KT347" s="39"/>
      <c r="KU347" s="39"/>
    </row>
    <row r="348" spans="1:307" s="15" customFormat="1" x14ac:dyDescent="0.25">
      <c r="A348" s="74">
        <v>342</v>
      </c>
      <c r="B348" s="27" t="s">
        <v>988</v>
      </c>
      <c r="C348" s="122" t="s">
        <v>934</v>
      </c>
      <c r="D348" s="27" t="s">
        <v>333</v>
      </c>
      <c r="E348" s="27" t="s">
        <v>989</v>
      </c>
      <c r="F348" s="28" t="s">
        <v>942</v>
      </c>
      <c r="G348" s="29">
        <v>25000</v>
      </c>
      <c r="H348" s="30">
        <v>0</v>
      </c>
      <c r="I348" s="31">
        <v>25</v>
      </c>
      <c r="J348" s="90">
        <v>717.5</v>
      </c>
      <c r="K348" s="92">
        <f t="shared" si="46"/>
        <v>1774.9999999999998</v>
      </c>
      <c r="L348" s="46">
        <f t="shared" si="47"/>
        <v>275</v>
      </c>
      <c r="M348" s="45">
        <v>760</v>
      </c>
      <c r="N348" s="31">
        <f t="shared" si="48"/>
        <v>1772.5000000000002</v>
      </c>
      <c r="O348" s="31"/>
      <c r="P348" s="31">
        <f t="shared" si="50"/>
        <v>1477.5</v>
      </c>
      <c r="Q348" s="31">
        <f t="shared" si="51"/>
        <v>1502.5</v>
      </c>
      <c r="R348" s="31">
        <f t="shared" si="52"/>
        <v>3822.5</v>
      </c>
      <c r="S348" s="31">
        <f t="shared" si="49"/>
        <v>23497.5</v>
      </c>
      <c r="T348" s="47" t="s">
        <v>45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/>
      <c r="EL348" s="39"/>
      <c r="EM348" s="39"/>
      <c r="EN348" s="39"/>
      <c r="EO348" s="39"/>
      <c r="EP348" s="39"/>
      <c r="EQ348" s="39"/>
      <c r="ER348" s="39"/>
      <c r="ES348" s="39"/>
      <c r="ET348" s="39"/>
      <c r="EU348" s="39"/>
      <c r="EV348" s="39"/>
      <c r="EW348" s="39"/>
      <c r="EX348" s="39"/>
      <c r="EY348" s="39"/>
      <c r="EZ348" s="39"/>
      <c r="FA348" s="39"/>
      <c r="FB348" s="39"/>
      <c r="FC348" s="39"/>
      <c r="FD348" s="39"/>
      <c r="FE348" s="39"/>
      <c r="FF348" s="39"/>
      <c r="FG348" s="39"/>
      <c r="FH348" s="39"/>
      <c r="FI348" s="39"/>
      <c r="FJ348" s="39"/>
      <c r="FK348" s="39"/>
      <c r="FL348" s="39"/>
      <c r="FM348" s="39"/>
      <c r="FN348" s="39"/>
      <c r="FO348" s="39"/>
      <c r="FP348" s="39"/>
      <c r="FQ348" s="39"/>
      <c r="FR348" s="39"/>
      <c r="FS348" s="39"/>
      <c r="FT348" s="39"/>
      <c r="FU348" s="39"/>
      <c r="FV348" s="39"/>
      <c r="FW348" s="39"/>
      <c r="FX348" s="39"/>
      <c r="FY348" s="39"/>
      <c r="FZ348" s="39"/>
      <c r="GA348" s="39"/>
      <c r="GB348" s="39"/>
      <c r="GC348" s="39"/>
      <c r="GD348" s="39"/>
      <c r="GE348" s="39"/>
      <c r="GF348" s="39"/>
      <c r="GG348" s="39"/>
      <c r="GH348" s="39"/>
      <c r="GI348" s="39"/>
      <c r="GJ348" s="39"/>
      <c r="GK348" s="39"/>
      <c r="GL348" s="39"/>
      <c r="GM348" s="39"/>
      <c r="GN348" s="39"/>
      <c r="GO348" s="39"/>
      <c r="GP348" s="39"/>
      <c r="GQ348" s="39"/>
      <c r="GR348" s="39"/>
      <c r="GS348" s="39"/>
      <c r="GT348" s="39"/>
      <c r="GU348" s="39"/>
      <c r="GV348" s="39"/>
      <c r="GW348" s="39"/>
      <c r="GX348" s="39"/>
      <c r="GY348" s="39"/>
      <c r="GZ348" s="39"/>
      <c r="HA348" s="39"/>
      <c r="HB348" s="39"/>
      <c r="HC348" s="39"/>
      <c r="HD348" s="39"/>
      <c r="HE348" s="39"/>
      <c r="HF348" s="39"/>
      <c r="HG348" s="39"/>
      <c r="HH348" s="39"/>
      <c r="HI348" s="39"/>
      <c r="HJ348" s="39"/>
      <c r="HK348" s="39"/>
      <c r="HL348" s="39"/>
      <c r="HM348" s="39"/>
      <c r="HN348" s="39"/>
      <c r="HO348" s="39"/>
      <c r="HP348" s="39"/>
      <c r="HQ348" s="39"/>
      <c r="HR348" s="39"/>
      <c r="HS348" s="39"/>
      <c r="HT348" s="39"/>
      <c r="HU348" s="39"/>
      <c r="HV348" s="39"/>
      <c r="HW348" s="39"/>
      <c r="HX348" s="39"/>
      <c r="HY348" s="39"/>
      <c r="HZ348" s="39"/>
      <c r="IA348" s="39"/>
      <c r="IB348" s="39"/>
      <c r="IC348" s="39"/>
      <c r="ID348" s="39"/>
      <c r="IE348" s="39"/>
      <c r="IF348" s="39"/>
      <c r="IG348" s="39"/>
      <c r="IH348" s="39"/>
      <c r="II348" s="39"/>
      <c r="IJ348" s="39"/>
      <c r="IK348" s="39"/>
      <c r="IL348" s="39"/>
      <c r="IM348" s="39"/>
      <c r="IN348" s="39"/>
      <c r="IO348" s="39"/>
      <c r="IP348" s="39"/>
      <c r="IQ348" s="39"/>
      <c r="IR348" s="39"/>
      <c r="IS348" s="39"/>
      <c r="IT348" s="39"/>
      <c r="IU348" s="39"/>
      <c r="IV348" s="39"/>
      <c r="IW348" s="39"/>
      <c r="IX348" s="39"/>
      <c r="IY348" s="39"/>
      <c r="IZ348" s="39"/>
      <c r="JA348" s="39"/>
      <c r="JB348" s="39"/>
      <c r="JC348" s="39"/>
      <c r="JD348" s="39"/>
      <c r="JE348" s="39"/>
      <c r="JF348" s="39"/>
      <c r="JG348" s="39"/>
      <c r="JH348" s="39"/>
      <c r="JI348" s="39"/>
      <c r="JJ348" s="39"/>
      <c r="JK348" s="39"/>
      <c r="JL348" s="39"/>
      <c r="JM348" s="39"/>
      <c r="JN348" s="39"/>
      <c r="JO348" s="39"/>
      <c r="JP348" s="39"/>
      <c r="JQ348" s="39"/>
      <c r="JR348" s="39"/>
      <c r="JS348" s="39"/>
      <c r="JT348" s="39"/>
      <c r="JU348" s="39"/>
      <c r="JV348" s="39"/>
      <c r="JW348" s="39"/>
      <c r="JX348" s="39"/>
      <c r="JY348" s="39"/>
      <c r="JZ348" s="39"/>
      <c r="KA348" s="39"/>
      <c r="KB348" s="39"/>
      <c r="KC348" s="39"/>
      <c r="KD348" s="39"/>
      <c r="KE348" s="39"/>
      <c r="KF348" s="39"/>
      <c r="KG348" s="39"/>
      <c r="KH348" s="39"/>
      <c r="KI348" s="39"/>
      <c r="KJ348" s="39"/>
      <c r="KK348" s="39"/>
      <c r="KL348" s="39"/>
      <c r="KM348" s="39"/>
      <c r="KN348" s="39"/>
      <c r="KO348" s="39"/>
      <c r="KP348" s="39"/>
      <c r="KQ348" s="39"/>
      <c r="KR348" s="39"/>
      <c r="KS348" s="39"/>
      <c r="KT348" s="39"/>
      <c r="KU348" s="39"/>
    </row>
    <row r="349" spans="1:307" s="15" customFormat="1" x14ac:dyDescent="0.25">
      <c r="A349" s="74">
        <v>343</v>
      </c>
      <c r="B349" s="27" t="s">
        <v>1019</v>
      </c>
      <c r="C349" s="122" t="s">
        <v>934</v>
      </c>
      <c r="D349" s="27" t="s">
        <v>1020</v>
      </c>
      <c r="E349" s="27" t="s">
        <v>989</v>
      </c>
      <c r="F349" s="28" t="s">
        <v>942</v>
      </c>
      <c r="G349" s="29">
        <v>25000</v>
      </c>
      <c r="H349" s="30">
        <v>0</v>
      </c>
      <c r="I349" s="31">
        <v>25</v>
      </c>
      <c r="J349" s="90">
        <v>717.5</v>
      </c>
      <c r="K349" s="92">
        <f t="shared" si="46"/>
        <v>1774.9999999999998</v>
      </c>
      <c r="L349" s="46">
        <f t="shared" si="47"/>
        <v>275</v>
      </c>
      <c r="M349" s="45">
        <v>760</v>
      </c>
      <c r="N349" s="31">
        <f t="shared" si="48"/>
        <v>1772.5000000000002</v>
      </c>
      <c r="O349" s="31"/>
      <c r="P349" s="31">
        <f t="shared" si="50"/>
        <v>1477.5</v>
      </c>
      <c r="Q349" s="31">
        <f t="shared" si="51"/>
        <v>1502.5</v>
      </c>
      <c r="R349" s="31">
        <f t="shared" si="52"/>
        <v>3822.5</v>
      </c>
      <c r="S349" s="31">
        <f t="shared" si="49"/>
        <v>23497.5</v>
      </c>
      <c r="T349" s="47" t="s">
        <v>45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/>
      <c r="EL349" s="39"/>
      <c r="EM349" s="39"/>
      <c r="EN349" s="39"/>
      <c r="EO349" s="39"/>
      <c r="EP349" s="39"/>
      <c r="EQ349" s="39"/>
      <c r="ER349" s="39"/>
      <c r="ES349" s="39"/>
      <c r="ET349" s="39"/>
      <c r="EU349" s="39"/>
      <c r="EV349" s="39"/>
      <c r="EW349" s="39"/>
      <c r="EX349" s="39"/>
      <c r="EY349" s="39"/>
      <c r="EZ349" s="39"/>
      <c r="FA349" s="39"/>
      <c r="FB349" s="39"/>
      <c r="FC349" s="39"/>
      <c r="FD349" s="39"/>
      <c r="FE349" s="39"/>
      <c r="FF349" s="39"/>
      <c r="FG349" s="39"/>
      <c r="FH349" s="39"/>
      <c r="FI349" s="39"/>
      <c r="FJ349" s="39"/>
      <c r="FK349" s="39"/>
      <c r="FL349" s="39"/>
      <c r="FM349" s="39"/>
      <c r="FN349" s="39"/>
      <c r="FO349" s="39"/>
      <c r="FP349" s="39"/>
      <c r="FQ349" s="39"/>
      <c r="FR349" s="39"/>
      <c r="FS349" s="39"/>
      <c r="FT349" s="39"/>
      <c r="FU349" s="39"/>
      <c r="FV349" s="39"/>
      <c r="FW349" s="39"/>
      <c r="FX349" s="39"/>
      <c r="FY349" s="39"/>
      <c r="FZ349" s="39"/>
      <c r="GA349" s="39"/>
      <c r="GB349" s="39"/>
      <c r="GC349" s="39"/>
      <c r="GD349" s="39"/>
      <c r="GE349" s="39"/>
      <c r="GF349" s="39"/>
      <c r="GG349" s="39"/>
      <c r="GH349" s="39"/>
      <c r="GI349" s="39"/>
      <c r="GJ349" s="39"/>
      <c r="GK349" s="39"/>
      <c r="GL349" s="39"/>
      <c r="GM349" s="39"/>
      <c r="GN349" s="39"/>
      <c r="GO349" s="39"/>
      <c r="GP349" s="39"/>
      <c r="GQ349" s="39"/>
      <c r="GR349" s="39"/>
      <c r="GS349" s="39"/>
      <c r="GT349" s="39"/>
      <c r="GU349" s="39"/>
      <c r="GV349" s="39"/>
      <c r="GW349" s="39"/>
      <c r="GX349" s="39"/>
      <c r="GY349" s="39"/>
      <c r="GZ349" s="39"/>
      <c r="HA349" s="39"/>
      <c r="HB349" s="39"/>
      <c r="HC349" s="39"/>
      <c r="HD349" s="39"/>
      <c r="HE349" s="39"/>
      <c r="HF349" s="39"/>
      <c r="HG349" s="39"/>
      <c r="HH349" s="39"/>
      <c r="HI349" s="39"/>
      <c r="HJ349" s="39"/>
      <c r="HK349" s="39"/>
      <c r="HL349" s="39"/>
      <c r="HM349" s="39"/>
      <c r="HN349" s="39"/>
      <c r="HO349" s="39"/>
      <c r="HP349" s="39"/>
      <c r="HQ349" s="39"/>
      <c r="HR349" s="39"/>
      <c r="HS349" s="39"/>
      <c r="HT349" s="39"/>
      <c r="HU349" s="39"/>
      <c r="HV349" s="39"/>
      <c r="HW349" s="39"/>
      <c r="HX349" s="39"/>
      <c r="HY349" s="39"/>
      <c r="HZ349" s="39"/>
      <c r="IA349" s="39"/>
      <c r="IB349" s="39"/>
      <c r="IC349" s="39"/>
      <c r="ID349" s="39"/>
      <c r="IE349" s="39"/>
      <c r="IF349" s="39"/>
      <c r="IG349" s="39"/>
      <c r="IH349" s="39"/>
      <c r="II349" s="39"/>
      <c r="IJ349" s="39"/>
      <c r="IK349" s="39"/>
      <c r="IL349" s="39"/>
      <c r="IM349" s="39"/>
      <c r="IN349" s="39"/>
      <c r="IO349" s="39"/>
      <c r="IP349" s="39"/>
      <c r="IQ349" s="39"/>
      <c r="IR349" s="39"/>
      <c r="IS349" s="39"/>
      <c r="IT349" s="39"/>
      <c r="IU349" s="39"/>
      <c r="IV349" s="39"/>
      <c r="IW349" s="39"/>
      <c r="IX349" s="39"/>
      <c r="IY349" s="39"/>
      <c r="IZ349" s="39"/>
      <c r="JA349" s="39"/>
      <c r="JB349" s="39"/>
      <c r="JC349" s="39"/>
      <c r="JD349" s="39"/>
      <c r="JE349" s="39"/>
      <c r="JF349" s="39"/>
      <c r="JG349" s="39"/>
      <c r="JH349" s="39"/>
      <c r="JI349" s="39"/>
      <c r="JJ349" s="39"/>
      <c r="JK349" s="39"/>
      <c r="JL349" s="39"/>
      <c r="JM349" s="39"/>
      <c r="JN349" s="39"/>
      <c r="JO349" s="39"/>
      <c r="JP349" s="39"/>
      <c r="JQ349" s="39"/>
      <c r="JR349" s="39"/>
      <c r="JS349" s="39"/>
      <c r="JT349" s="39"/>
      <c r="JU349" s="39"/>
      <c r="JV349" s="39"/>
      <c r="JW349" s="39"/>
      <c r="JX349" s="39"/>
      <c r="JY349" s="39"/>
      <c r="JZ349" s="39"/>
      <c r="KA349" s="39"/>
      <c r="KB349" s="39"/>
      <c r="KC349" s="39"/>
      <c r="KD349" s="39"/>
      <c r="KE349" s="39"/>
      <c r="KF349" s="39"/>
      <c r="KG349" s="39"/>
      <c r="KH349" s="39"/>
      <c r="KI349" s="39"/>
      <c r="KJ349" s="39"/>
      <c r="KK349" s="39"/>
      <c r="KL349" s="39"/>
      <c r="KM349" s="39"/>
      <c r="KN349" s="39"/>
      <c r="KO349" s="39"/>
      <c r="KP349" s="39"/>
      <c r="KQ349" s="39"/>
      <c r="KR349" s="39"/>
      <c r="KS349" s="39"/>
      <c r="KT349" s="39"/>
      <c r="KU349" s="39"/>
    </row>
    <row r="350" spans="1:307" s="15" customFormat="1" x14ac:dyDescent="0.25">
      <c r="A350" s="74">
        <v>344</v>
      </c>
      <c r="B350" s="27" t="s">
        <v>1098</v>
      </c>
      <c r="C350" s="122" t="s">
        <v>935</v>
      </c>
      <c r="D350" s="27" t="s">
        <v>1020</v>
      </c>
      <c r="E350" s="27" t="s">
        <v>989</v>
      </c>
      <c r="F350" s="28" t="s">
        <v>942</v>
      </c>
      <c r="G350" s="29">
        <v>25000</v>
      </c>
      <c r="H350" s="30">
        <v>0</v>
      </c>
      <c r="I350" s="31">
        <v>25</v>
      </c>
      <c r="J350" s="90">
        <v>717.5</v>
      </c>
      <c r="K350" s="92">
        <f t="shared" si="46"/>
        <v>1774.9999999999998</v>
      </c>
      <c r="L350" s="46">
        <f t="shared" si="47"/>
        <v>275</v>
      </c>
      <c r="M350" s="45">
        <v>760</v>
      </c>
      <c r="N350" s="31">
        <f t="shared" si="48"/>
        <v>1772.5000000000002</v>
      </c>
      <c r="O350" s="31"/>
      <c r="P350" s="31">
        <f t="shared" si="50"/>
        <v>1477.5</v>
      </c>
      <c r="Q350" s="31">
        <f t="shared" si="51"/>
        <v>1502.5</v>
      </c>
      <c r="R350" s="31">
        <f t="shared" si="52"/>
        <v>3822.5</v>
      </c>
      <c r="S350" s="31">
        <f t="shared" si="49"/>
        <v>23497.5</v>
      </c>
      <c r="T350" s="47" t="s">
        <v>45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  <c r="EC350" s="39"/>
      <c r="ED350" s="39"/>
      <c r="EE350" s="39"/>
      <c r="EF350" s="39"/>
      <c r="EG350" s="39"/>
      <c r="EH350" s="39"/>
      <c r="EI350" s="39"/>
      <c r="EJ350" s="39"/>
      <c r="EK350" s="39"/>
      <c r="EL350" s="39"/>
      <c r="EM350" s="39"/>
      <c r="EN350" s="39"/>
      <c r="EO350" s="39"/>
      <c r="EP350" s="39"/>
      <c r="EQ350" s="39"/>
      <c r="ER350" s="39"/>
      <c r="ES350" s="39"/>
      <c r="ET350" s="39"/>
      <c r="EU350" s="39"/>
      <c r="EV350" s="39"/>
      <c r="EW350" s="39"/>
      <c r="EX350" s="39"/>
      <c r="EY350" s="39"/>
      <c r="EZ350" s="39"/>
      <c r="FA350" s="39"/>
      <c r="FB350" s="39"/>
      <c r="FC350" s="39"/>
      <c r="FD350" s="39"/>
      <c r="FE350" s="39"/>
      <c r="FF350" s="39"/>
      <c r="FG350" s="39"/>
      <c r="FH350" s="39"/>
      <c r="FI350" s="39"/>
      <c r="FJ350" s="39"/>
      <c r="FK350" s="39"/>
      <c r="FL350" s="39"/>
      <c r="FM350" s="39"/>
      <c r="FN350" s="39"/>
      <c r="FO350" s="39"/>
      <c r="FP350" s="39"/>
      <c r="FQ350" s="39"/>
      <c r="FR350" s="39"/>
      <c r="FS350" s="39"/>
      <c r="FT350" s="39"/>
      <c r="FU350" s="39"/>
      <c r="FV350" s="39"/>
      <c r="FW350" s="39"/>
      <c r="FX350" s="39"/>
      <c r="FY350" s="39"/>
      <c r="FZ350" s="39"/>
      <c r="GA350" s="39"/>
      <c r="GB350" s="39"/>
      <c r="GC350" s="39"/>
      <c r="GD350" s="39"/>
      <c r="GE350" s="39"/>
      <c r="GF350" s="39"/>
      <c r="GG350" s="39"/>
      <c r="GH350" s="39"/>
      <c r="GI350" s="39"/>
      <c r="GJ350" s="39"/>
      <c r="GK350" s="39"/>
      <c r="GL350" s="39"/>
      <c r="GM350" s="39"/>
      <c r="GN350" s="39"/>
      <c r="GO350" s="39"/>
      <c r="GP350" s="39"/>
      <c r="GQ350" s="39"/>
      <c r="GR350" s="39"/>
      <c r="GS350" s="39"/>
      <c r="GT350" s="39"/>
      <c r="GU350" s="39"/>
      <c r="GV350" s="39"/>
      <c r="GW350" s="39"/>
      <c r="GX350" s="39"/>
      <c r="GY350" s="39"/>
      <c r="GZ350" s="39"/>
      <c r="HA350" s="39"/>
      <c r="HB350" s="39"/>
      <c r="HC350" s="39"/>
      <c r="HD350" s="39"/>
      <c r="HE350" s="39"/>
      <c r="HF350" s="39"/>
      <c r="HG350" s="39"/>
      <c r="HH350" s="39"/>
      <c r="HI350" s="39"/>
      <c r="HJ350" s="39"/>
      <c r="HK350" s="39"/>
      <c r="HL350" s="39"/>
      <c r="HM350" s="39"/>
      <c r="HN350" s="39"/>
      <c r="HO350" s="39"/>
      <c r="HP350" s="39"/>
      <c r="HQ350" s="39"/>
      <c r="HR350" s="39"/>
      <c r="HS350" s="39"/>
      <c r="HT350" s="39"/>
      <c r="HU350" s="39"/>
      <c r="HV350" s="39"/>
      <c r="HW350" s="39"/>
      <c r="HX350" s="39"/>
      <c r="HY350" s="39"/>
      <c r="HZ350" s="39"/>
      <c r="IA350" s="39"/>
      <c r="IB350" s="39"/>
      <c r="IC350" s="39"/>
      <c r="ID350" s="39"/>
      <c r="IE350" s="39"/>
      <c r="IF350" s="39"/>
      <c r="IG350" s="39"/>
      <c r="IH350" s="39"/>
      <c r="II350" s="39"/>
      <c r="IJ350" s="39"/>
      <c r="IK350" s="39"/>
      <c r="IL350" s="39"/>
      <c r="IM350" s="39"/>
      <c r="IN350" s="39"/>
      <c r="IO350" s="39"/>
      <c r="IP350" s="39"/>
      <c r="IQ350" s="39"/>
      <c r="IR350" s="39"/>
      <c r="IS350" s="39"/>
      <c r="IT350" s="39"/>
      <c r="IU350" s="39"/>
      <c r="IV350" s="39"/>
      <c r="IW350" s="39"/>
      <c r="IX350" s="39"/>
      <c r="IY350" s="39"/>
      <c r="IZ350" s="39"/>
      <c r="JA350" s="39"/>
      <c r="JB350" s="39"/>
      <c r="JC350" s="39"/>
      <c r="JD350" s="39"/>
      <c r="JE350" s="39"/>
      <c r="JF350" s="39"/>
      <c r="JG350" s="39"/>
      <c r="JH350" s="39"/>
      <c r="JI350" s="39"/>
      <c r="JJ350" s="39"/>
      <c r="JK350" s="39"/>
      <c r="JL350" s="39"/>
      <c r="JM350" s="39"/>
      <c r="JN350" s="39"/>
      <c r="JO350" s="39"/>
      <c r="JP350" s="39"/>
      <c r="JQ350" s="39"/>
      <c r="JR350" s="39"/>
      <c r="JS350" s="39"/>
      <c r="JT350" s="39"/>
      <c r="JU350" s="39"/>
      <c r="JV350" s="39"/>
      <c r="JW350" s="39"/>
      <c r="JX350" s="39"/>
      <c r="JY350" s="39"/>
      <c r="JZ350" s="39"/>
      <c r="KA350" s="39"/>
      <c r="KB350" s="39"/>
      <c r="KC350" s="39"/>
      <c r="KD350" s="39"/>
      <c r="KE350" s="39"/>
      <c r="KF350" s="39"/>
      <c r="KG350" s="39"/>
      <c r="KH350" s="39"/>
      <c r="KI350" s="39"/>
      <c r="KJ350" s="39"/>
      <c r="KK350" s="39"/>
      <c r="KL350" s="39"/>
      <c r="KM350" s="39"/>
      <c r="KN350" s="39"/>
      <c r="KO350" s="39"/>
      <c r="KP350" s="39"/>
      <c r="KQ350" s="39"/>
      <c r="KR350" s="39"/>
      <c r="KS350" s="39"/>
      <c r="KT350" s="39"/>
      <c r="KU350" s="39"/>
    </row>
    <row r="351" spans="1:307" s="15" customFormat="1" x14ac:dyDescent="0.25">
      <c r="A351" s="74">
        <v>345</v>
      </c>
      <c r="B351" s="27" t="s">
        <v>1107</v>
      </c>
      <c r="C351" s="122" t="s">
        <v>934</v>
      </c>
      <c r="D351" s="27" t="s">
        <v>1020</v>
      </c>
      <c r="E351" s="27" t="s">
        <v>197</v>
      </c>
      <c r="F351" s="28" t="s">
        <v>938</v>
      </c>
      <c r="G351" s="29">
        <v>16000</v>
      </c>
      <c r="H351" s="30">
        <v>0</v>
      </c>
      <c r="I351" s="31">
        <v>25</v>
      </c>
      <c r="J351" s="90">
        <v>459.2</v>
      </c>
      <c r="K351" s="92">
        <f t="shared" si="46"/>
        <v>1136</v>
      </c>
      <c r="L351" s="46">
        <f t="shared" si="47"/>
        <v>176.00000000000003</v>
      </c>
      <c r="M351" s="45">
        <v>486.4</v>
      </c>
      <c r="N351" s="31">
        <f t="shared" si="48"/>
        <v>1134.4000000000001</v>
      </c>
      <c r="O351" s="31"/>
      <c r="P351" s="31">
        <f t="shared" si="50"/>
        <v>945.59999999999991</v>
      </c>
      <c r="Q351" s="31">
        <f t="shared" si="51"/>
        <v>970.59999999999991</v>
      </c>
      <c r="R351" s="31">
        <f t="shared" si="52"/>
        <v>2446.4</v>
      </c>
      <c r="S351" s="31">
        <f t="shared" si="49"/>
        <v>15029.4</v>
      </c>
      <c r="T351" s="47" t="s">
        <v>45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  <c r="ER351" s="39"/>
      <c r="ES351" s="39"/>
      <c r="ET351" s="39"/>
      <c r="EU351" s="39"/>
      <c r="EV351" s="39"/>
      <c r="EW351" s="39"/>
      <c r="EX351" s="39"/>
      <c r="EY351" s="39"/>
      <c r="EZ351" s="39"/>
      <c r="FA351" s="39"/>
      <c r="FB351" s="39"/>
      <c r="FC351" s="39"/>
      <c r="FD351" s="39"/>
      <c r="FE351" s="39"/>
      <c r="FF351" s="39"/>
      <c r="FG351" s="39"/>
      <c r="FH351" s="39"/>
      <c r="FI351" s="39"/>
      <c r="FJ351" s="39"/>
      <c r="FK351" s="39"/>
      <c r="FL351" s="39"/>
      <c r="FM351" s="39"/>
      <c r="FN351" s="39"/>
      <c r="FO351" s="39"/>
      <c r="FP351" s="39"/>
      <c r="FQ351" s="39"/>
      <c r="FR351" s="39"/>
      <c r="FS351" s="39"/>
      <c r="FT351" s="39"/>
      <c r="FU351" s="39"/>
      <c r="FV351" s="39"/>
      <c r="FW351" s="39"/>
      <c r="FX351" s="39"/>
      <c r="FY351" s="39"/>
      <c r="FZ351" s="39"/>
      <c r="GA351" s="39"/>
      <c r="GB351" s="39"/>
      <c r="GC351" s="39"/>
      <c r="GD351" s="39"/>
      <c r="GE351" s="39"/>
      <c r="GF351" s="39"/>
      <c r="GG351" s="39"/>
      <c r="GH351" s="39"/>
      <c r="GI351" s="39"/>
      <c r="GJ351" s="39"/>
      <c r="GK351" s="39"/>
      <c r="GL351" s="39"/>
      <c r="GM351" s="39"/>
      <c r="GN351" s="39"/>
      <c r="GO351" s="39"/>
      <c r="GP351" s="39"/>
      <c r="GQ351" s="39"/>
      <c r="GR351" s="39"/>
      <c r="GS351" s="39"/>
      <c r="GT351" s="39"/>
      <c r="GU351" s="39"/>
      <c r="GV351" s="39"/>
      <c r="GW351" s="39"/>
      <c r="GX351" s="39"/>
      <c r="GY351" s="39"/>
      <c r="GZ351" s="39"/>
      <c r="HA351" s="39"/>
      <c r="HB351" s="39"/>
      <c r="HC351" s="39"/>
      <c r="HD351" s="39"/>
      <c r="HE351" s="39"/>
      <c r="HF351" s="39"/>
      <c r="HG351" s="39"/>
      <c r="HH351" s="39"/>
      <c r="HI351" s="39"/>
      <c r="HJ351" s="39"/>
      <c r="HK351" s="39"/>
      <c r="HL351" s="39"/>
      <c r="HM351" s="39"/>
      <c r="HN351" s="39"/>
      <c r="HO351" s="39"/>
      <c r="HP351" s="39"/>
      <c r="HQ351" s="39"/>
      <c r="HR351" s="39"/>
      <c r="HS351" s="39"/>
      <c r="HT351" s="39"/>
      <c r="HU351" s="39"/>
      <c r="HV351" s="39"/>
      <c r="HW351" s="39"/>
      <c r="HX351" s="39"/>
      <c r="HY351" s="39"/>
      <c r="HZ351" s="39"/>
      <c r="IA351" s="39"/>
      <c r="IB351" s="39"/>
      <c r="IC351" s="39"/>
      <c r="ID351" s="39"/>
      <c r="IE351" s="39"/>
      <c r="IF351" s="39"/>
      <c r="IG351" s="39"/>
      <c r="IH351" s="39"/>
      <c r="II351" s="39"/>
      <c r="IJ351" s="39"/>
      <c r="IK351" s="39"/>
      <c r="IL351" s="39"/>
      <c r="IM351" s="39"/>
      <c r="IN351" s="39"/>
      <c r="IO351" s="39"/>
      <c r="IP351" s="39"/>
      <c r="IQ351" s="39"/>
      <c r="IR351" s="39"/>
      <c r="IS351" s="39"/>
      <c r="IT351" s="39"/>
      <c r="IU351" s="39"/>
      <c r="IV351" s="39"/>
      <c r="IW351" s="39"/>
      <c r="IX351" s="39"/>
      <c r="IY351" s="39"/>
      <c r="IZ351" s="39"/>
      <c r="JA351" s="39"/>
      <c r="JB351" s="39"/>
      <c r="JC351" s="39"/>
      <c r="JD351" s="39"/>
      <c r="JE351" s="39"/>
      <c r="JF351" s="39"/>
      <c r="JG351" s="39"/>
      <c r="JH351" s="39"/>
      <c r="JI351" s="39"/>
      <c r="JJ351" s="39"/>
      <c r="JK351" s="39"/>
      <c r="JL351" s="39"/>
      <c r="JM351" s="39"/>
      <c r="JN351" s="39"/>
      <c r="JO351" s="39"/>
      <c r="JP351" s="39"/>
      <c r="JQ351" s="39"/>
      <c r="JR351" s="39"/>
      <c r="JS351" s="39"/>
      <c r="JT351" s="39"/>
      <c r="JU351" s="39"/>
      <c r="JV351" s="39"/>
      <c r="JW351" s="39"/>
      <c r="JX351" s="39"/>
      <c r="JY351" s="39"/>
      <c r="JZ351" s="39"/>
      <c r="KA351" s="39"/>
      <c r="KB351" s="39"/>
      <c r="KC351" s="39"/>
      <c r="KD351" s="39"/>
      <c r="KE351" s="39"/>
      <c r="KF351" s="39"/>
      <c r="KG351" s="39"/>
      <c r="KH351" s="39"/>
      <c r="KI351" s="39"/>
      <c r="KJ351" s="39"/>
      <c r="KK351" s="39"/>
      <c r="KL351" s="39"/>
      <c r="KM351" s="39"/>
      <c r="KN351" s="39"/>
      <c r="KO351" s="39"/>
      <c r="KP351" s="39"/>
      <c r="KQ351" s="39"/>
      <c r="KR351" s="39"/>
      <c r="KS351" s="39"/>
      <c r="KT351" s="39"/>
      <c r="KU351" s="39"/>
    </row>
    <row r="352" spans="1:307" s="15" customFormat="1" x14ac:dyDescent="0.25">
      <c r="A352" s="74">
        <v>346</v>
      </c>
      <c r="B352" s="27" t="s">
        <v>336</v>
      </c>
      <c r="C352" s="122" t="s">
        <v>934</v>
      </c>
      <c r="D352" s="27" t="s">
        <v>335</v>
      </c>
      <c r="E352" s="27" t="s">
        <v>70</v>
      </c>
      <c r="F352" s="28" t="s">
        <v>942</v>
      </c>
      <c r="G352" s="29">
        <v>25000</v>
      </c>
      <c r="H352" s="30">
        <v>0</v>
      </c>
      <c r="I352" s="31">
        <v>25</v>
      </c>
      <c r="J352" s="90">
        <v>717.5</v>
      </c>
      <c r="K352" s="92">
        <f t="shared" si="46"/>
        <v>1774.9999999999998</v>
      </c>
      <c r="L352" s="46">
        <f t="shared" si="47"/>
        <v>275</v>
      </c>
      <c r="M352" s="45">
        <v>760</v>
      </c>
      <c r="N352" s="31">
        <f t="shared" si="48"/>
        <v>1772.5000000000002</v>
      </c>
      <c r="O352" s="31"/>
      <c r="P352" s="31">
        <f t="shared" si="50"/>
        <v>1477.5</v>
      </c>
      <c r="Q352" s="31">
        <f t="shared" si="51"/>
        <v>1502.5</v>
      </c>
      <c r="R352" s="31">
        <f t="shared" si="52"/>
        <v>3822.5</v>
      </c>
      <c r="S352" s="31">
        <f t="shared" si="49"/>
        <v>23497.5</v>
      </c>
      <c r="T352" s="47" t="s">
        <v>45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/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  <c r="EC352" s="39"/>
      <c r="ED352" s="39"/>
      <c r="EE352" s="39"/>
      <c r="EF352" s="39"/>
      <c r="EG352" s="39"/>
      <c r="EH352" s="39"/>
      <c r="EI352" s="39"/>
      <c r="EJ352" s="39"/>
      <c r="EK352" s="39"/>
      <c r="EL352" s="39"/>
      <c r="EM352" s="39"/>
      <c r="EN352" s="39"/>
      <c r="EO352" s="39"/>
      <c r="EP352" s="39"/>
      <c r="EQ352" s="39"/>
      <c r="ER352" s="39"/>
      <c r="ES352" s="39"/>
      <c r="ET352" s="39"/>
      <c r="EU352" s="39"/>
      <c r="EV352" s="39"/>
      <c r="EW352" s="39"/>
      <c r="EX352" s="39"/>
      <c r="EY352" s="39"/>
      <c r="EZ352" s="39"/>
      <c r="FA352" s="39"/>
      <c r="FB352" s="39"/>
      <c r="FC352" s="39"/>
      <c r="FD352" s="39"/>
      <c r="FE352" s="39"/>
      <c r="FF352" s="39"/>
      <c r="FG352" s="39"/>
      <c r="FH352" s="39"/>
      <c r="FI352" s="39"/>
      <c r="FJ352" s="39"/>
      <c r="FK352" s="39"/>
      <c r="FL352" s="39"/>
      <c r="FM352" s="39"/>
      <c r="FN352" s="39"/>
      <c r="FO352" s="39"/>
      <c r="FP352" s="39"/>
      <c r="FQ352" s="39"/>
      <c r="FR352" s="39"/>
      <c r="FS352" s="39"/>
      <c r="FT352" s="39"/>
      <c r="FU352" s="39"/>
      <c r="FV352" s="39"/>
      <c r="FW352" s="39"/>
      <c r="FX352" s="39"/>
      <c r="FY352" s="39"/>
      <c r="FZ352" s="39"/>
      <c r="GA352" s="39"/>
      <c r="GB352" s="39"/>
      <c r="GC352" s="39"/>
      <c r="GD352" s="39"/>
      <c r="GE352" s="39"/>
      <c r="GF352" s="39"/>
      <c r="GG352" s="39"/>
      <c r="GH352" s="39"/>
      <c r="GI352" s="39"/>
      <c r="GJ352" s="39"/>
      <c r="GK352" s="39"/>
      <c r="GL352" s="39"/>
      <c r="GM352" s="39"/>
      <c r="GN352" s="39"/>
      <c r="GO352" s="39"/>
      <c r="GP352" s="39"/>
      <c r="GQ352" s="39"/>
      <c r="GR352" s="39"/>
      <c r="GS352" s="39"/>
      <c r="GT352" s="39"/>
      <c r="GU352" s="39"/>
      <c r="GV352" s="39"/>
      <c r="GW352" s="39"/>
      <c r="GX352" s="39"/>
      <c r="GY352" s="39"/>
      <c r="GZ352" s="39"/>
      <c r="HA352" s="39"/>
      <c r="HB352" s="39"/>
      <c r="HC352" s="39"/>
      <c r="HD352" s="39"/>
      <c r="HE352" s="39"/>
      <c r="HF352" s="39"/>
      <c r="HG352" s="39"/>
      <c r="HH352" s="39"/>
      <c r="HI352" s="39"/>
      <c r="HJ352" s="39"/>
      <c r="HK352" s="39"/>
      <c r="HL352" s="39"/>
      <c r="HM352" s="39"/>
      <c r="HN352" s="39"/>
      <c r="HO352" s="39"/>
      <c r="HP352" s="39"/>
      <c r="HQ352" s="39"/>
      <c r="HR352" s="39"/>
      <c r="HS352" s="39"/>
      <c r="HT352" s="39"/>
      <c r="HU352" s="39"/>
      <c r="HV352" s="39"/>
      <c r="HW352" s="39"/>
      <c r="HX352" s="39"/>
      <c r="HY352" s="39"/>
      <c r="HZ352" s="39"/>
      <c r="IA352" s="39"/>
      <c r="IB352" s="39"/>
      <c r="IC352" s="39"/>
      <c r="ID352" s="39"/>
      <c r="IE352" s="39"/>
      <c r="IF352" s="39"/>
      <c r="IG352" s="39"/>
      <c r="IH352" s="39"/>
      <c r="II352" s="39"/>
      <c r="IJ352" s="39"/>
      <c r="IK352" s="39"/>
      <c r="IL352" s="39"/>
      <c r="IM352" s="39"/>
      <c r="IN352" s="39"/>
      <c r="IO352" s="39"/>
      <c r="IP352" s="39"/>
      <c r="IQ352" s="39"/>
      <c r="IR352" s="39"/>
      <c r="IS352" s="39"/>
      <c r="IT352" s="39"/>
      <c r="IU352" s="39"/>
      <c r="IV352" s="39"/>
      <c r="IW352" s="39"/>
      <c r="IX352" s="39"/>
      <c r="IY352" s="39"/>
      <c r="IZ352" s="39"/>
      <c r="JA352" s="39"/>
      <c r="JB352" s="39"/>
      <c r="JC352" s="39"/>
      <c r="JD352" s="39"/>
      <c r="JE352" s="39"/>
      <c r="JF352" s="39"/>
      <c r="JG352" s="39"/>
      <c r="JH352" s="39"/>
      <c r="JI352" s="39"/>
      <c r="JJ352" s="39"/>
      <c r="JK352" s="39"/>
      <c r="JL352" s="39"/>
      <c r="JM352" s="39"/>
      <c r="JN352" s="39"/>
      <c r="JO352" s="39"/>
      <c r="JP352" s="39"/>
      <c r="JQ352" s="39"/>
      <c r="JR352" s="39"/>
      <c r="JS352" s="39"/>
      <c r="JT352" s="39"/>
      <c r="JU352" s="39"/>
      <c r="JV352" s="39"/>
      <c r="JW352" s="39"/>
      <c r="JX352" s="39"/>
      <c r="JY352" s="39"/>
      <c r="JZ352" s="39"/>
      <c r="KA352" s="39"/>
      <c r="KB352" s="39"/>
      <c r="KC352" s="39"/>
      <c r="KD352" s="39"/>
      <c r="KE352" s="39"/>
      <c r="KF352" s="39"/>
      <c r="KG352" s="39"/>
      <c r="KH352" s="39"/>
      <c r="KI352" s="39"/>
      <c r="KJ352" s="39"/>
      <c r="KK352" s="39"/>
      <c r="KL352" s="39"/>
      <c r="KM352" s="39"/>
      <c r="KN352" s="39"/>
      <c r="KO352" s="39"/>
      <c r="KP352" s="39"/>
      <c r="KQ352" s="39"/>
      <c r="KR352" s="39"/>
      <c r="KS352" s="39"/>
      <c r="KT352" s="39"/>
      <c r="KU352" s="39"/>
    </row>
    <row r="353" spans="1:307" s="15" customFormat="1" x14ac:dyDescent="0.25">
      <c r="A353" s="74">
        <v>347</v>
      </c>
      <c r="B353" s="27" t="s">
        <v>1055</v>
      </c>
      <c r="C353" s="122" t="s">
        <v>934</v>
      </c>
      <c r="D353" s="27" t="s">
        <v>335</v>
      </c>
      <c r="E353" s="27" t="s">
        <v>991</v>
      </c>
      <c r="F353" s="28" t="s">
        <v>942</v>
      </c>
      <c r="G353" s="29">
        <v>25000</v>
      </c>
      <c r="H353" s="30">
        <v>0</v>
      </c>
      <c r="I353" s="31">
        <v>25</v>
      </c>
      <c r="J353" s="90">
        <v>717.5</v>
      </c>
      <c r="K353" s="92">
        <f t="shared" si="46"/>
        <v>1774.9999999999998</v>
      </c>
      <c r="L353" s="46">
        <f t="shared" si="47"/>
        <v>275</v>
      </c>
      <c r="M353" s="45">
        <v>760</v>
      </c>
      <c r="N353" s="31">
        <f t="shared" si="48"/>
        <v>1772.5000000000002</v>
      </c>
      <c r="O353" s="31"/>
      <c r="P353" s="31">
        <f t="shared" si="50"/>
        <v>1477.5</v>
      </c>
      <c r="Q353" s="31">
        <f t="shared" si="51"/>
        <v>1502.5</v>
      </c>
      <c r="R353" s="31">
        <f t="shared" si="52"/>
        <v>3822.5</v>
      </c>
      <c r="S353" s="31">
        <f t="shared" si="49"/>
        <v>23497.5</v>
      </c>
      <c r="T353" s="47" t="s">
        <v>45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/>
      <c r="EL353" s="39"/>
      <c r="EM353" s="39"/>
      <c r="EN353" s="39"/>
      <c r="EO353" s="39"/>
      <c r="EP353" s="39"/>
      <c r="EQ353" s="39"/>
      <c r="ER353" s="39"/>
      <c r="ES353" s="39"/>
      <c r="ET353" s="39"/>
      <c r="EU353" s="39"/>
      <c r="EV353" s="39"/>
      <c r="EW353" s="39"/>
      <c r="EX353" s="39"/>
      <c r="EY353" s="39"/>
      <c r="EZ353" s="39"/>
      <c r="FA353" s="39"/>
      <c r="FB353" s="39"/>
      <c r="FC353" s="39"/>
      <c r="FD353" s="39"/>
      <c r="FE353" s="39"/>
      <c r="FF353" s="39"/>
      <c r="FG353" s="39"/>
      <c r="FH353" s="39"/>
      <c r="FI353" s="39"/>
      <c r="FJ353" s="39"/>
      <c r="FK353" s="39"/>
      <c r="FL353" s="39"/>
      <c r="FM353" s="39"/>
      <c r="FN353" s="39"/>
      <c r="FO353" s="39"/>
      <c r="FP353" s="39"/>
      <c r="FQ353" s="39"/>
      <c r="FR353" s="39"/>
      <c r="FS353" s="39"/>
      <c r="FT353" s="39"/>
      <c r="FU353" s="39"/>
      <c r="FV353" s="39"/>
      <c r="FW353" s="39"/>
      <c r="FX353" s="39"/>
      <c r="FY353" s="39"/>
      <c r="FZ353" s="39"/>
      <c r="GA353" s="39"/>
      <c r="GB353" s="39"/>
      <c r="GC353" s="39"/>
      <c r="GD353" s="39"/>
      <c r="GE353" s="39"/>
      <c r="GF353" s="39"/>
      <c r="GG353" s="39"/>
      <c r="GH353" s="39"/>
      <c r="GI353" s="39"/>
      <c r="GJ353" s="39"/>
      <c r="GK353" s="39"/>
      <c r="GL353" s="39"/>
      <c r="GM353" s="39"/>
      <c r="GN353" s="39"/>
      <c r="GO353" s="39"/>
      <c r="GP353" s="39"/>
      <c r="GQ353" s="39"/>
      <c r="GR353" s="39"/>
      <c r="GS353" s="39"/>
      <c r="GT353" s="39"/>
      <c r="GU353" s="39"/>
      <c r="GV353" s="39"/>
      <c r="GW353" s="39"/>
      <c r="GX353" s="39"/>
      <c r="GY353" s="39"/>
      <c r="GZ353" s="39"/>
      <c r="HA353" s="39"/>
      <c r="HB353" s="39"/>
      <c r="HC353" s="39"/>
      <c r="HD353" s="39"/>
      <c r="HE353" s="39"/>
      <c r="HF353" s="39"/>
      <c r="HG353" s="39"/>
      <c r="HH353" s="39"/>
      <c r="HI353" s="39"/>
      <c r="HJ353" s="39"/>
      <c r="HK353" s="39"/>
      <c r="HL353" s="39"/>
      <c r="HM353" s="39"/>
      <c r="HN353" s="39"/>
      <c r="HO353" s="39"/>
      <c r="HP353" s="39"/>
      <c r="HQ353" s="39"/>
      <c r="HR353" s="39"/>
      <c r="HS353" s="39"/>
      <c r="HT353" s="39"/>
      <c r="HU353" s="39"/>
      <c r="HV353" s="39"/>
      <c r="HW353" s="39"/>
      <c r="HX353" s="39"/>
      <c r="HY353" s="39"/>
      <c r="HZ353" s="39"/>
      <c r="IA353" s="39"/>
      <c r="IB353" s="39"/>
      <c r="IC353" s="39"/>
      <c r="ID353" s="39"/>
      <c r="IE353" s="39"/>
      <c r="IF353" s="39"/>
      <c r="IG353" s="39"/>
      <c r="IH353" s="39"/>
      <c r="II353" s="39"/>
      <c r="IJ353" s="39"/>
      <c r="IK353" s="39"/>
      <c r="IL353" s="39"/>
      <c r="IM353" s="39"/>
      <c r="IN353" s="39"/>
      <c r="IO353" s="39"/>
      <c r="IP353" s="39"/>
      <c r="IQ353" s="39"/>
      <c r="IR353" s="39"/>
      <c r="IS353" s="39"/>
      <c r="IT353" s="39"/>
      <c r="IU353" s="39"/>
      <c r="IV353" s="39"/>
      <c r="IW353" s="39"/>
      <c r="IX353" s="39"/>
      <c r="IY353" s="39"/>
      <c r="IZ353" s="39"/>
      <c r="JA353" s="39"/>
      <c r="JB353" s="39"/>
      <c r="JC353" s="39"/>
      <c r="JD353" s="39"/>
      <c r="JE353" s="39"/>
      <c r="JF353" s="39"/>
      <c r="JG353" s="39"/>
      <c r="JH353" s="39"/>
      <c r="JI353" s="39"/>
      <c r="JJ353" s="39"/>
      <c r="JK353" s="39"/>
      <c r="JL353" s="39"/>
      <c r="JM353" s="39"/>
      <c r="JN353" s="39"/>
      <c r="JO353" s="39"/>
      <c r="JP353" s="39"/>
      <c r="JQ353" s="39"/>
      <c r="JR353" s="39"/>
      <c r="JS353" s="39"/>
      <c r="JT353" s="39"/>
      <c r="JU353" s="39"/>
      <c r="JV353" s="39"/>
      <c r="JW353" s="39"/>
      <c r="JX353" s="39"/>
      <c r="JY353" s="39"/>
      <c r="JZ353" s="39"/>
      <c r="KA353" s="39"/>
      <c r="KB353" s="39"/>
      <c r="KC353" s="39"/>
      <c r="KD353" s="39"/>
      <c r="KE353" s="39"/>
      <c r="KF353" s="39"/>
      <c r="KG353" s="39"/>
      <c r="KH353" s="39"/>
      <c r="KI353" s="39"/>
      <c r="KJ353" s="39"/>
      <c r="KK353" s="39"/>
      <c r="KL353" s="39"/>
      <c r="KM353" s="39"/>
      <c r="KN353" s="39"/>
      <c r="KO353" s="39"/>
      <c r="KP353" s="39"/>
      <c r="KQ353" s="39"/>
      <c r="KR353" s="39"/>
      <c r="KS353" s="39"/>
      <c r="KT353" s="39"/>
      <c r="KU353" s="39"/>
    </row>
    <row r="354" spans="1:307" s="15" customFormat="1" x14ac:dyDescent="0.25">
      <c r="A354" s="74">
        <v>348</v>
      </c>
      <c r="B354" s="27" t="s">
        <v>1081</v>
      </c>
      <c r="C354" s="122" t="s">
        <v>934</v>
      </c>
      <c r="D354" s="27" t="s">
        <v>1080</v>
      </c>
      <c r="E354" s="27" t="s">
        <v>109</v>
      </c>
      <c r="F354" s="28" t="s">
        <v>942</v>
      </c>
      <c r="G354" s="29">
        <v>25000</v>
      </c>
      <c r="H354" s="30">
        <v>0</v>
      </c>
      <c r="I354" s="31">
        <v>25</v>
      </c>
      <c r="J354" s="90">
        <v>717.5</v>
      </c>
      <c r="K354" s="92">
        <f t="shared" si="46"/>
        <v>1774.9999999999998</v>
      </c>
      <c r="L354" s="46">
        <f t="shared" si="47"/>
        <v>275</v>
      </c>
      <c r="M354" s="45">
        <v>760</v>
      </c>
      <c r="N354" s="31">
        <f t="shared" si="48"/>
        <v>1772.5000000000002</v>
      </c>
      <c r="O354" s="31"/>
      <c r="P354" s="31">
        <f t="shared" si="50"/>
        <v>1477.5</v>
      </c>
      <c r="Q354" s="31">
        <f t="shared" si="51"/>
        <v>1502.5</v>
      </c>
      <c r="R354" s="31">
        <f t="shared" si="52"/>
        <v>3822.5</v>
      </c>
      <c r="S354" s="31">
        <f t="shared" si="49"/>
        <v>23497.5</v>
      </c>
      <c r="T354" s="47" t="s">
        <v>45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  <c r="EC354" s="39"/>
      <c r="ED354" s="39"/>
      <c r="EE354" s="39"/>
      <c r="EF354" s="39"/>
      <c r="EG354" s="39"/>
      <c r="EH354" s="39"/>
      <c r="EI354" s="39"/>
      <c r="EJ354" s="39"/>
      <c r="EK354" s="39"/>
      <c r="EL354" s="39"/>
      <c r="EM354" s="39"/>
      <c r="EN354" s="39"/>
      <c r="EO354" s="39"/>
      <c r="EP354" s="39"/>
      <c r="EQ354" s="39"/>
      <c r="ER354" s="39"/>
      <c r="ES354" s="39"/>
      <c r="ET354" s="39"/>
      <c r="EU354" s="39"/>
      <c r="EV354" s="39"/>
      <c r="EW354" s="39"/>
      <c r="EX354" s="39"/>
      <c r="EY354" s="39"/>
      <c r="EZ354" s="39"/>
      <c r="FA354" s="39"/>
      <c r="FB354" s="39"/>
      <c r="FC354" s="39"/>
      <c r="FD354" s="39"/>
      <c r="FE354" s="39"/>
      <c r="FF354" s="39"/>
      <c r="FG354" s="39"/>
      <c r="FH354" s="39"/>
      <c r="FI354" s="39"/>
      <c r="FJ354" s="39"/>
      <c r="FK354" s="39"/>
      <c r="FL354" s="39"/>
      <c r="FM354" s="39"/>
      <c r="FN354" s="39"/>
      <c r="FO354" s="39"/>
      <c r="FP354" s="39"/>
      <c r="FQ354" s="39"/>
      <c r="FR354" s="39"/>
      <c r="FS354" s="39"/>
      <c r="FT354" s="39"/>
      <c r="FU354" s="39"/>
      <c r="FV354" s="39"/>
      <c r="FW354" s="39"/>
      <c r="FX354" s="39"/>
      <c r="FY354" s="39"/>
      <c r="FZ354" s="39"/>
      <c r="GA354" s="39"/>
      <c r="GB354" s="39"/>
      <c r="GC354" s="39"/>
      <c r="GD354" s="39"/>
      <c r="GE354" s="39"/>
      <c r="GF354" s="39"/>
      <c r="GG354" s="39"/>
      <c r="GH354" s="39"/>
      <c r="GI354" s="39"/>
      <c r="GJ354" s="39"/>
      <c r="GK354" s="39"/>
      <c r="GL354" s="39"/>
      <c r="GM354" s="39"/>
      <c r="GN354" s="39"/>
      <c r="GO354" s="39"/>
      <c r="GP354" s="39"/>
      <c r="GQ354" s="39"/>
      <c r="GR354" s="39"/>
      <c r="GS354" s="39"/>
      <c r="GT354" s="39"/>
      <c r="GU354" s="39"/>
      <c r="GV354" s="39"/>
      <c r="GW354" s="39"/>
      <c r="GX354" s="39"/>
      <c r="GY354" s="39"/>
      <c r="GZ354" s="39"/>
      <c r="HA354" s="39"/>
      <c r="HB354" s="39"/>
      <c r="HC354" s="39"/>
      <c r="HD354" s="39"/>
      <c r="HE354" s="39"/>
      <c r="HF354" s="39"/>
      <c r="HG354" s="39"/>
      <c r="HH354" s="39"/>
      <c r="HI354" s="39"/>
      <c r="HJ354" s="39"/>
      <c r="HK354" s="39"/>
      <c r="HL354" s="39"/>
      <c r="HM354" s="39"/>
      <c r="HN354" s="39"/>
      <c r="HO354" s="39"/>
      <c r="HP354" s="39"/>
      <c r="HQ354" s="39"/>
      <c r="HR354" s="39"/>
      <c r="HS354" s="39"/>
      <c r="HT354" s="39"/>
      <c r="HU354" s="39"/>
      <c r="HV354" s="39"/>
      <c r="HW354" s="39"/>
      <c r="HX354" s="39"/>
      <c r="HY354" s="39"/>
      <c r="HZ354" s="39"/>
      <c r="IA354" s="39"/>
      <c r="IB354" s="39"/>
      <c r="IC354" s="39"/>
      <c r="ID354" s="39"/>
      <c r="IE354" s="39"/>
      <c r="IF354" s="39"/>
      <c r="IG354" s="39"/>
      <c r="IH354" s="39"/>
      <c r="II354" s="39"/>
      <c r="IJ354" s="39"/>
      <c r="IK354" s="39"/>
      <c r="IL354" s="39"/>
      <c r="IM354" s="39"/>
      <c r="IN354" s="39"/>
      <c r="IO354" s="39"/>
      <c r="IP354" s="39"/>
      <c r="IQ354" s="39"/>
      <c r="IR354" s="39"/>
      <c r="IS354" s="39"/>
      <c r="IT354" s="39"/>
      <c r="IU354" s="39"/>
      <c r="IV354" s="39"/>
      <c r="IW354" s="39"/>
      <c r="IX354" s="39"/>
      <c r="IY354" s="39"/>
      <c r="IZ354" s="39"/>
      <c r="JA354" s="39"/>
      <c r="JB354" s="39"/>
      <c r="JC354" s="39"/>
      <c r="JD354" s="39"/>
      <c r="JE354" s="39"/>
      <c r="JF354" s="39"/>
      <c r="JG354" s="39"/>
      <c r="JH354" s="39"/>
      <c r="JI354" s="39"/>
      <c r="JJ354" s="39"/>
      <c r="JK354" s="39"/>
      <c r="JL354" s="39"/>
      <c r="JM354" s="39"/>
      <c r="JN354" s="39"/>
      <c r="JO354" s="39"/>
      <c r="JP354" s="39"/>
      <c r="JQ354" s="39"/>
      <c r="JR354" s="39"/>
      <c r="JS354" s="39"/>
      <c r="JT354" s="39"/>
      <c r="JU354" s="39"/>
      <c r="JV354" s="39"/>
      <c r="JW354" s="39"/>
      <c r="JX354" s="39"/>
      <c r="JY354" s="39"/>
      <c r="JZ354" s="39"/>
      <c r="KA354" s="39"/>
      <c r="KB354" s="39"/>
      <c r="KC354" s="39"/>
      <c r="KD354" s="39"/>
      <c r="KE354" s="39"/>
      <c r="KF354" s="39"/>
      <c r="KG354" s="39"/>
      <c r="KH354" s="39"/>
      <c r="KI354" s="39"/>
      <c r="KJ354" s="39"/>
      <c r="KK354" s="39"/>
      <c r="KL354" s="39"/>
      <c r="KM354" s="39"/>
      <c r="KN354" s="39"/>
      <c r="KO354" s="39"/>
      <c r="KP354" s="39"/>
      <c r="KQ354" s="39"/>
      <c r="KR354" s="39"/>
      <c r="KS354" s="39"/>
      <c r="KT354" s="39"/>
      <c r="KU354" s="39"/>
    </row>
    <row r="355" spans="1:307" s="15" customFormat="1" x14ac:dyDescent="0.25">
      <c r="A355" s="74">
        <v>349</v>
      </c>
      <c r="B355" s="27" t="s">
        <v>1066</v>
      </c>
      <c r="C355" s="122" t="s">
        <v>934</v>
      </c>
      <c r="D355" s="27" t="s">
        <v>1065</v>
      </c>
      <c r="E355" s="27" t="s">
        <v>70</v>
      </c>
      <c r="F355" s="28" t="s">
        <v>942</v>
      </c>
      <c r="G355" s="29">
        <v>25000</v>
      </c>
      <c r="H355" s="30">
        <v>0</v>
      </c>
      <c r="I355" s="31">
        <v>25</v>
      </c>
      <c r="J355" s="90">
        <v>717.5</v>
      </c>
      <c r="K355" s="92">
        <f t="shared" si="46"/>
        <v>1774.9999999999998</v>
      </c>
      <c r="L355" s="46">
        <f t="shared" si="47"/>
        <v>275</v>
      </c>
      <c r="M355" s="45">
        <v>760</v>
      </c>
      <c r="N355" s="31">
        <f t="shared" si="48"/>
        <v>1772.5000000000002</v>
      </c>
      <c r="O355" s="31"/>
      <c r="P355" s="31">
        <f t="shared" si="50"/>
        <v>1477.5</v>
      </c>
      <c r="Q355" s="31">
        <f t="shared" si="51"/>
        <v>1502.5</v>
      </c>
      <c r="R355" s="31">
        <f t="shared" si="52"/>
        <v>3822.5</v>
      </c>
      <c r="S355" s="31">
        <f t="shared" si="49"/>
        <v>23497.5</v>
      </c>
      <c r="T355" s="47" t="s">
        <v>45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  <c r="EQ355" s="39"/>
      <c r="ER355" s="39"/>
      <c r="ES355" s="39"/>
      <c r="ET355" s="39"/>
      <c r="EU355" s="39"/>
      <c r="EV355" s="39"/>
      <c r="EW355" s="39"/>
      <c r="EX355" s="39"/>
      <c r="EY355" s="39"/>
      <c r="EZ355" s="39"/>
      <c r="FA355" s="39"/>
      <c r="FB355" s="39"/>
      <c r="FC355" s="39"/>
      <c r="FD355" s="39"/>
      <c r="FE355" s="39"/>
      <c r="FF355" s="39"/>
      <c r="FG355" s="39"/>
      <c r="FH355" s="39"/>
      <c r="FI355" s="39"/>
      <c r="FJ355" s="39"/>
      <c r="FK355" s="39"/>
      <c r="FL355" s="39"/>
      <c r="FM355" s="39"/>
      <c r="FN355" s="39"/>
      <c r="FO355" s="39"/>
      <c r="FP355" s="39"/>
      <c r="FQ355" s="39"/>
      <c r="FR355" s="39"/>
      <c r="FS355" s="39"/>
      <c r="FT355" s="39"/>
      <c r="FU355" s="39"/>
      <c r="FV355" s="39"/>
      <c r="FW355" s="39"/>
      <c r="FX355" s="39"/>
      <c r="FY355" s="39"/>
      <c r="FZ355" s="39"/>
      <c r="GA355" s="39"/>
      <c r="GB355" s="39"/>
      <c r="GC355" s="39"/>
      <c r="GD355" s="39"/>
      <c r="GE355" s="39"/>
      <c r="GF355" s="39"/>
      <c r="GG355" s="39"/>
      <c r="GH355" s="39"/>
      <c r="GI355" s="39"/>
      <c r="GJ355" s="39"/>
      <c r="GK355" s="39"/>
      <c r="GL355" s="39"/>
      <c r="GM355" s="39"/>
      <c r="GN355" s="39"/>
      <c r="GO355" s="39"/>
      <c r="GP355" s="39"/>
      <c r="GQ355" s="39"/>
      <c r="GR355" s="39"/>
      <c r="GS355" s="39"/>
      <c r="GT355" s="39"/>
      <c r="GU355" s="39"/>
      <c r="GV355" s="39"/>
      <c r="GW355" s="39"/>
      <c r="GX355" s="39"/>
      <c r="GY355" s="39"/>
      <c r="GZ355" s="39"/>
      <c r="HA355" s="39"/>
      <c r="HB355" s="39"/>
      <c r="HC355" s="39"/>
      <c r="HD355" s="39"/>
      <c r="HE355" s="39"/>
      <c r="HF355" s="39"/>
      <c r="HG355" s="39"/>
      <c r="HH355" s="39"/>
      <c r="HI355" s="39"/>
      <c r="HJ355" s="39"/>
      <c r="HK355" s="39"/>
      <c r="HL355" s="39"/>
      <c r="HM355" s="39"/>
      <c r="HN355" s="39"/>
      <c r="HO355" s="39"/>
      <c r="HP355" s="39"/>
      <c r="HQ355" s="39"/>
      <c r="HR355" s="39"/>
      <c r="HS355" s="39"/>
      <c r="HT355" s="39"/>
      <c r="HU355" s="39"/>
      <c r="HV355" s="39"/>
      <c r="HW355" s="39"/>
      <c r="HX355" s="39"/>
      <c r="HY355" s="39"/>
      <c r="HZ355" s="39"/>
      <c r="IA355" s="39"/>
      <c r="IB355" s="39"/>
      <c r="IC355" s="39"/>
      <c r="ID355" s="39"/>
      <c r="IE355" s="39"/>
      <c r="IF355" s="39"/>
      <c r="IG355" s="39"/>
      <c r="IH355" s="39"/>
      <c r="II355" s="39"/>
      <c r="IJ355" s="39"/>
      <c r="IK355" s="39"/>
      <c r="IL355" s="39"/>
      <c r="IM355" s="39"/>
      <c r="IN355" s="39"/>
      <c r="IO355" s="39"/>
      <c r="IP355" s="39"/>
      <c r="IQ355" s="39"/>
      <c r="IR355" s="39"/>
      <c r="IS355" s="39"/>
      <c r="IT355" s="39"/>
      <c r="IU355" s="39"/>
      <c r="IV355" s="39"/>
      <c r="IW355" s="39"/>
      <c r="IX355" s="39"/>
      <c r="IY355" s="39"/>
      <c r="IZ355" s="39"/>
      <c r="JA355" s="39"/>
      <c r="JB355" s="39"/>
      <c r="JC355" s="39"/>
      <c r="JD355" s="39"/>
      <c r="JE355" s="39"/>
      <c r="JF355" s="39"/>
      <c r="JG355" s="39"/>
      <c r="JH355" s="39"/>
      <c r="JI355" s="39"/>
      <c r="JJ355" s="39"/>
      <c r="JK355" s="39"/>
      <c r="JL355" s="39"/>
      <c r="JM355" s="39"/>
      <c r="JN355" s="39"/>
      <c r="JO355" s="39"/>
      <c r="JP355" s="39"/>
      <c r="JQ355" s="39"/>
      <c r="JR355" s="39"/>
      <c r="JS355" s="39"/>
      <c r="JT355" s="39"/>
      <c r="JU355" s="39"/>
      <c r="JV355" s="39"/>
      <c r="JW355" s="39"/>
      <c r="JX355" s="39"/>
      <c r="JY355" s="39"/>
      <c r="JZ355" s="39"/>
      <c r="KA355" s="39"/>
      <c r="KB355" s="39"/>
      <c r="KC355" s="39"/>
      <c r="KD355" s="39"/>
      <c r="KE355" s="39"/>
      <c r="KF355" s="39"/>
      <c r="KG355" s="39"/>
      <c r="KH355" s="39"/>
      <c r="KI355" s="39"/>
      <c r="KJ355" s="39"/>
      <c r="KK355" s="39"/>
      <c r="KL355" s="39"/>
      <c r="KM355" s="39"/>
      <c r="KN355" s="39"/>
      <c r="KO355" s="39"/>
      <c r="KP355" s="39"/>
      <c r="KQ355" s="39"/>
      <c r="KR355" s="39"/>
      <c r="KS355" s="39"/>
      <c r="KT355" s="39"/>
      <c r="KU355" s="39"/>
    </row>
    <row r="356" spans="1:307" s="15" customFormat="1" x14ac:dyDescent="0.25">
      <c r="A356" s="74">
        <v>350</v>
      </c>
      <c r="B356" s="27" t="s">
        <v>1117</v>
      </c>
      <c r="C356" s="122" t="s">
        <v>935</v>
      </c>
      <c r="D356" s="27" t="s">
        <v>1133</v>
      </c>
      <c r="E356" s="27" t="s">
        <v>70</v>
      </c>
      <c r="F356" s="28" t="s">
        <v>938</v>
      </c>
      <c r="G356" s="41">
        <v>25000</v>
      </c>
      <c r="H356" s="42">
        <v>0</v>
      </c>
      <c r="I356" s="31">
        <v>25</v>
      </c>
      <c r="J356" s="96">
        <v>717.5</v>
      </c>
      <c r="K356" s="97">
        <f t="shared" si="46"/>
        <v>1774.9999999999998</v>
      </c>
      <c r="L356" s="46">
        <f t="shared" si="47"/>
        <v>275</v>
      </c>
      <c r="M356" s="76">
        <v>760</v>
      </c>
      <c r="N356" s="43">
        <f t="shared" si="48"/>
        <v>1772.5000000000002</v>
      </c>
      <c r="O356" s="43"/>
      <c r="P356" s="43">
        <f t="shared" si="50"/>
        <v>1477.5</v>
      </c>
      <c r="Q356" s="31">
        <f t="shared" si="51"/>
        <v>1502.5</v>
      </c>
      <c r="R356" s="43">
        <f t="shared" si="52"/>
        <v>3822.5</v>
      </c>
      <c r="S356" s="43">
        <f t="shared" si="49"/>
        <v>23497.5</v>
      </c>
      <c r="T356" s="47" t="s">
        <v>45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  <c r="EC356" s="39"/>
      <c r="ED356" s="39"/>
      <c r="EE356" s="39"/>
      <c r="EF356" s="39"/>
      <c r="EG356" s="39"/>
      <c r="EH356" s="39"/>
      <c r="EI356" s="39"/>
      <c r="EJ356" s="39"/>
      <c r="EK356" s="39"/>
      <c r="EL356" s="39"/>
      <c r="EM356" s="39"/>
      <c r="EN356" s="39"/>
      <c r="EO356" s="39"/>
      <c r="EP356" s="39"/>
      <c r="EQ356" s="39"/>
      <c r="ER356" s="39"/>
      <c r="ES356" s="39"/>
      <c r="ET356" s="39"/>
      <c r="EU356" s="39"/>
      <c r="EV356" s="39"/>
      <c r="EW356" s="39"/>
      <c r="EX356" s="39"/>
      <c r="EY356" s="39"/>
      <c r="EZ356" s="39"/>
      <c r="FA356" s="39"/>
      <c r="FB356" s="39"/>
      <c r="FC356" s="39"/>
      <c r="FD356" s="39"/>
      <c r="FE356" s="39"/>
      <c r="FF356" s="39"/>
      <c r="FG356" s="39"/>
      <c r="FH356" s="39"/>
      <c r="FI356" s="39"/>
      <c r="FJ356" s="39"/>
      <c r="FK356" s="39"/>
      <c r="FL356" s="39"/>
      <c r="FM356" s="39"/>
      <c r="FN356" s="39"/>
      <c r="FO356" s="39"/>
      <c r="FP356" s="39"/>
      <c r="FQ356" s="39"/>
      <c r="FR356" s="39"/>
      <c r="FS356" s="39"/>
      <c r="FT356" s="39"/>
      <c r="FU356" s="39"/>
      <c r="FV356" s="39"/>
      <c r="FW356" s="39"/>
      <c r="FX356" s="39"/>
      <c r="FY356" s="39"/>
      <c r="FZ356" s="39"/>
      <c r="GA356" s="39"/>
      <c r="GB356" s="39"/>
      <c r="GC356" s="39"/>
      <c r="GD356" s="39"/>
      <c r="GE356" s="39"/>
      <c r="GF356" s="39"/>
      <c r="GG356" s="39"/>
      <c r="GH356" s="39"/>
      <c r="GI356" s="39"/>
      <c r="GJ356" s="39"/>
      <c r="GK356" s="39"/>
      <c r="GL356" s="39"/>
      <c r="GM356" s="39"/>
      <c r="GN356" s="39"/>
      <c r="GO356" s="39"/>
      <c r="GP356" s="39"/>
      <c r="GQ356" s="39"/>
      <c r="GR356" s="39"/>
      <c r="GS356" s="39"/>
      <c r="GT356" s="39"/>
      <c r="GU356" s="39"/>
      <c r="GV356" s="39"/>
      <c r="GW356" s="39"/>
      <c r="GX356" s="39"/>
      <c r="GY356" s="39"/>
      <c r="GZ356" s="39"/>
      <c r="HA356" s="39"/>
      <c r="HB356" s="39"/>
      <c r="HC356" s="39"/>
      <c r="HD356" s="39"/>
      <c r="HE356" s="39"/>
      <c r="HF356" s="39"/>
      <c r="HG356" s="39"/>
      <c r="HH356" s="39"/>
      <c r="HI356" s="39"/>
      <c r="HJ356" s="39"/>
      <c r="HK356" s="39"/>
      <c r="HL356" s="39"/>
      <c r="HM356" s="39"/>
      <c r="HN356" s="39"/>
      <c r="HO356" s="39"/>
      <c r="HP356" s="39"/>
      <c r="HQ356" s="39"/>
      <c r="HR356" s="39"/>
      <c r="HS356" s="39"/>
      <c r="HT356" s="39"/>
      <c r="HU356" s="39"/>
      <c r="HV356" s="39"/>
      <c r="HW356" s="39"/>
      <c r="HX356" s="39"/>
      <c r="HY356" s="39"/>
      <c r="HZ356" s="39"/>
      <c r="IA356" s="39"/>
      <c r="IB356" s="39"/>
      <c r="IC356" s="39"/>
      <c r="ID356" s="39"/>
      <c r="IE356" s="39"/>
      <c r="IF356" s="39"/>
      <c r="IG356" s="39"/>
      <c r="IH356" s="39"/>
      <c r="II356" s="39"/>
      <c r="IJ356" s="39"/>
      <c r="IK356" s="39"/>
      <c r="IL356" s="39"/>
      <c r="IM356" s="39"/>
      <c r="IN356" s="39"/>
      <c r="IO356" s="39"/>
      <c r="IP356" s="39"/>
      <c r="IQ356" s="39"/>
      <c r="IR356" s="39"/>
      <c r="IS356" s="39"/>
      <c r="IT356" s="39"/>
      <c r="IU356" s="39"/>
      <c r="IV356" s="39"/>
      <c r="IW356" s="39"/>
      <c r="IX356" s="39"/>
      <c r="IY356" s="39"/>
      <c r="IZ356" s="39"/>
      <c r="JA356" s="39"/>
      <c r="JB356" s="39"/>
      <c r="JC356" s="39"/>
      <c r="JD356" s="39"/>
      <c r="JE356" s="39"/>
      <c r="JF356" s="39"/>
      <c r="JG356" s="39"/>
      <c r="JH356" s="39"/>
      <c r="JI356" s="39"/>
      <c r="JJ356" s="39"/>
      <c r="JK356" s="39"/>
      <c r="JL356" s="39"/>
      <c r="JM356" s="39"/>
      <c r="JN356" s="39"/>
      <c r="JO356" s="39"/>
      <c r="JP356" s="39"/>
      <c r="JQ356" s="39"/>
      <c r="JR356" s="39"/>
      <c r="JS356" s="39"/>
      <c r="JT356" s="39"/>
      <c r="JU356" s="39"/>
      <c r="JV356" s="39"/>
      <c r="JW356" s="39"/>
      <c r="JX356" s="39"/>
      <c r="JY356" s="39"/>
      <c r="JZ356" s="39"/>
      <c r="KA356" s="39"/>
      <c r="KB356" s="39"/>
      <c r="KC356" s="39"/>
      <c r="KD356" s="39"/>
      <c r="KE356" s="39"/>
      <c r="KF356" s="39"/>
      <c r="KG356" s="39"/>
      <c r="KH356" s="39"/>
      <c r="KI356" s="39"/>
      <c r="KJ356" s="39"/>
      <c r="KK356" s="39"/>
      <c r="KL356" s="39"/>
      <c r="KM356" s="39"/>
      <c r="KN356" s="39"/>
      <c r="KO356" s="39"/>
      <c r="KP356" s="39"/>
      <c r="KQ356" s="39"/>
      <c r="KR356" s="39"/>
      <c r="KS356" s="39"/>
      <c r="KT356" s="39"/>
      <c r="KU356" s="39"/>
    </row>
    <row r="357" spans="1:307" s="15" customFormat="1" x14ac:dyDescent="0.25">
      <c r="A357" s="74">
        <v>351</v>
      </c>
      <c r="B357" s="27" t="s">
        <v>1146</v>
      </c>
      <c r="C357" s="122" t="s">
        <v>934</v>
      </c>
      <c r="D357" s="27" t="s">
        <v>1145</v>
      </c>
      <c r="E357" s="27" t="s">
        <v>123</v>
      </c>
      <c r="F357" s="28" t="s">
        <v>938</v>
      </c>
      <c r="G357" s="41">
        <v>25000</v>
      </c>
      <c r="H357" s="42">
        <v>0</v>
      </c>
      <c r="I357" s="31">
        <v>25</v>
      </c>
      <c r="J357" s="96">
        <v>717.5</v>
      </c>
      <c r="K357" s="97">
        <f t="shared" si="46"/>
        <v>1774.9999999999998</v>
      </c>
      <c r="L357" s="46">
        <f t="shared" si="47"/>
        <v>275</v>
      </c>
      <c r="M357" s="76">
        <v>760</v>
      </c>
      <c r="N357" s="43">
        <f t="shared" si="48"/>
        <v>1772.5000000000002</v>
      </c>
      <c r="O357" s="43"/>
      <c r="P357" s="43">
        <f t="shared" si="50"/>
        <v>1477.5</v>
      </c>
      <c r="Q357" s="31">
        <f t="shared" si="51"/>
        <v>1502.5</v>
      </c>
      <c r="R357" s="43">
        <f t="shared" si="52"/>
        <v>3822.5</v>
      </c>
      <c r="S357" s="43">
        <f t="shared" si="49"/>
        <v>23497.5</v>
      </c>
      <c r="T357" s="47" t="s">
        <v>45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/>
      <c r="EC357" s="39"/>
      <c r="ED357" s="39"/>
      <c r="EE357" s="39"/>
      <c r="EF357" s="39"/>
      <c r="EG357" s="39"/>
      <c r="EH357" s="39"/>
      <c r="EI357" s="39"/>
      <c r="EJ357" s="39"/>
      <c r="EK357" s="39"/>
      <c r="EL357" s="39"/>
      <c r="EM357" s="39"/>
      <c r="EN357" s="39"/>
      <c r="EO357" s="39"/>
      <c r="EP357" s="39"/>
      <c r="EQ357" s="39"/>
      <c r="ER357" s="39"/>
      <c r="ES357" s="39"/>
      <c r="ET357" s="39"/>
      <c r="EU357" s="39"/>
      <c r="EV357" s="39"/>
      <c r="EW357" s="39"/>
      <c r="EX357" s="39"/>
      <c r="EY357" s="39"/>
      <c r="EZ357" s="39"/>
      <c r="FA357" s="39"/>
      <c r="FB357" s="39"/>
      <c r="FC357" s="39"/>
      <c r="FD357" s="39"/>
      <c r="FE357" s="39"/>
      <c r="FF357" s="39"/>
      <c r="FG357" s="39"/>
      <c r="FH357" s="39"/>
      <c r="FI357" s="39"/>
      <c r="FJ357" s="39"/>
      <c r="FK357" s="39"/>
      <c r="FL357" s="39"/>
      <c r="FM357" s="39"/>
      <c r="FN357" s="39"/>
      <c r="FO357" s="39"/>
      <c r="FP357" s="39"/>
      <c r="FQ357" s="39"/>
      <c r="FR357" s="39"/>
      <c r="FS357" s="39"/>
      <c r="FT357" s="39"/>
      <c r="FU357" s="39"/>
      <c r="FV357" s="39"/>
      <c r="FW357" s="39"/>
      <c r="FX357" s="39"/>
      <c r="FY357" s="39"/>
      <c r="FZ357" s="39"/>
      <c r="GA357" s="39"/>
      <c r="GB357" s="39"/>
      <c r="GC357" s="39"/>
      <c r="GD357" s="39"/>
      <c r="GE357" s="39"/>
      <c r="GF357" s="39"/>
      <c r="GG357" s="39"/>
      <c r="GH357" s="39"/>
      <c r="GI357" s="39"/>
      <c r="GJ357" s="39"/>
      <c r="GK357" s="39"/>
      <c r="GL357" s="39"/>
      <c r="GM357" s="39"/>
      <c r="GN357" s="39"/>
      <c r="GO357" s="39"/>
      <c r="GP357" s="39"/>
      <c r="GQ357" s="39"/>
      <c r="GR357" s="39"/>
      <c r="GS357" s="39"/>
      <c r="GT357" s="39"/>
      <c r="GU357" s="39"/>
      <c r="GV357" s="39"/>
      <c r="GW357" s="39"/>
      <c r="GX357" s="39"/>
      <c r="GY357" s="39"/>
      <c r="GZ357" s="39"/>
      <c r="HA357" s="39"/>
      <c r="HB357" s="39"/>
      <c r="HC357" s="39"/>
      <c r="HD357" s="39"/>
      <c r="HE357" s="39"/>
      <c r="HF357" s="39"/>
      <c r="HG357" s="39"/>
      <c r="HH357" s="39"/>
      <c r="HI357" s="39"/>
      <c r="HJ357" s="39"/>
      <c r="HK357" s="39"/>
      <c r="HL357" s="39"/>
      <c r="HM357" s="39"/>
      <c r="HN357" s="39"/>
      <c r="HO357" s="39"/>
      <c r="HP357" s="39"/>
      <c r="HQ357" s="39"/>
      <c r="HR357" s="39"/>
      <c r="HS357" s="39"/>
      <c r="HT357" s="39"/>
      <c r="HU357" s="39"/>
      <c r="HV357" s="39"/>
      <c r="HW357" s="39"/>
      <c r="HX357" s="39"/>
      <c r="HY357" s="39"/>
      <c r="HZ357" s="39"/>
      <c r="IA357" s="39"/>
      <c r="IB357" s="39"/>
      <c r="IC357" s="39"/>
      <c r="ID357" s="39"/>
      <c r="IE357" s="39"/>
      <c r="IF357" s="39"/>
      <c r="IG357" s="39"/>
      <c r="IH357" s="39"/>
      <c r="II357" s="39"/>
      <c r="IJ357" s="39"/>
      <c r="IK357" s="39"/>
      <c r="IL357" s="39"/>
      <c r="IM357" s="39"/>
      <c r="IN357" s="39"/>
      <c r="IO357" s="39"/>
      <c r="IP357" s="39"/>
      <c r="IQ357" s="39"/>
      <c r="IR357" s="39"/>
      <c r="IS357" s="39"/>
      <c r="IT357" s="39"/>
      <c r="IU357" s="39"/>
      <c r="IV357" s="39"/>
      <c r="IW357" s="39"/>
      <c r="IX357" s="39"/>
      <c r="IY357" s="39"/>
      <c r="IZ357" s="39"/>
      <c r="JA357" s="39"/>
      <c r="JB357" s="39"/>
      <c r="JC357" s="39"/>
      <c r="JD357" s="39"/>
      <c r="JE357" s="39"/>
      <c r="JF357" s="39"/>
      <c r="JG357" s="39"/>
      <c r="JH357" s="39"/>
      <c r="JI357" s="39"/>
      <c r="JJ357" s="39"/>
      <c r="JK357" s="39"/>
      <c r="JL357" s="39"/>
      <c r="JM357" s="39"/>
      <c r="JN357" s="39"/>
      <c r="JO357" s="39"/>
      <c r="JP357" s="39"/>
      <c r="JQ357" s="39"/>
      <c r="JR357" s="39"/>
      <c r="JS357" s="39"/>
      <c r="JT357" s="39"/>
      <c r="JU357" s="39"/>
      <c r="JV357" s="39"/>
      <c r="JW357" s="39"/>
      <c r="JX357" s="39"/>
      <c r="JY357" s="39"/>
      <c r="JZ357" s="39"/>
      <c r="KA357" s="39"/>
      <c r="KB357" s="39"/>
      <c r="KC357" s="39"/>
      <c r="KD357" s="39"/>
      <c r="KE357" s="39"/>
      <c r="KF357" s="39"/>
      <c r="KG357" s="39"/>
      <c r="KH357" s="39"/>
      <c r="KI357" s="39"/>
      <c r="KJ357" s="39"/>
      <c r="KK357" s="39"/>
      <c r="KL357" s="39"/>
      <c r="KM357" s="39"/>
      <c r="KN357" s="39"/>
      <c r="KO357" s="39"/>
      <c r="KP357" s="39"/>
      <c r="KQ357" s="39"/>
      <c r="KR357" s="39"/>
      <c r="KS357" s="39"/>
      <c r="KT357" s="39"/>
      <c r="KU357" s="39"/>
    </row>
    <row r="358" spans="1:307" s="15" customFormat="1" x14ac:dyDescent="0.25">
      <c r="A358" s="74">
        <v>352</v>
      </c>
      <c r="B358" s="27" t="s">
        <v>58</v>
      </c>
      <c r="C358" s="122" t="s">
        <v>934</v>
      </c>
      <c r="D358" s="27" t="s">
        <v>156</v>
      </c>
      <c r="E358" s="27" t="s">
        <v>68</v>
      </c>
      <c r="F358" s="28" t="s">
        <v>943</v>
      </c>
      <c r="G358" s="29">
        <v>45000</v>
      </c>
      <c r="H358" s="90">
        <v>1148.33</v>
      </c>
      <c r="I358" s="31">
        <v>25</v>
      </c>
      <c r="J358" s="90">
        <v>1291.5</v>
      </c>
      <c r="K358" s="92">
        <f t="shared" si="46"/>
        <v>3194.9999999999995</v>
      </c>
      <c r="L358" s="46">
        <f t="shared" si="47"/>
        <v>495.00000000000006</v>
      </c>
      <c r="M358" s="45">
        <v>1368</v>
      </c>
      <c r="N358" s="31">
        <f t="shared" si="48"/>
        <v>3190.5</v>
      </c>
      <c r="O358" s="31"/>
      <c r="P358" s="31">
        <f t="shared" si="50"/>
        <v>2659.5</v>
      </c>
      <c r="Q358" s="31">
        <f t="shared" si="51"/>
        <v>3832.83</v>
      </c>
      <c r="R358" s="31">
        <f t="shared" si="52"/>
        <v>6880.5</v>
      </c>
      <c r="S358" s="31">
        <f t="shared" si="49"/>
        <v>41167.17</v>
      </c>
      <c r="T358" s="47" t="s">
        <v>45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/>
      <c r="EL358" s="39"/>
      <c r="EM358" s="39"/>
      <c r="EN358" s="39"/>
      <c r="EO358" s="39"/>
      <c r="EP358" s="39"/>
      <c r="EQ358" s="39"/>
      <c r="ER358" s="39"/>
      <c r="ES358" s="39"/>
      <c r="ET358" s="39"/>
      <c r="EU358" s="39"/>
      <c r="EV358" s="39"/>
      <c r="EW358" s="39"/>
      <c r="EX358" s="39"/>
      <c r="EY358" s="39"/>
      <c r="EZ358" s="39"/>
      <c r="FA358" s="39"/>
      <c r="FB358" s="39"/>
      <c r="FC358" s="39"/>
      <c r="FD358" s="39"/>
      <c r="FE358" s="39"/>
      <c r="FF358" s="39"/>
      <c r="FG358" s="39"/>
      <c r="FH358" s="39"/>
      <c r="FI358" s="39"/>
      <c r="FJ358" s="39"/>
      <c r="FK358" s="39"/>
      <c r="FL358" s="39"/>
      <c r="FM358" s="39"/>
      <c r="FN358" s="39"/>
      <c r="FO358" s="39"/>
      <c r="FP358" s="39"/>
      <c r="FQ358" s="39"/>
      <c r="FR358" s="39"/>
      <c r="FS358" s="39"/>
      <c r="FT358" s="39"/>
      <c r="FU358" s="39"/>
      <c r="FV358" s="39"/>
      <c r="FW358" s="39"/>
      <c r="FX358" s="39"/>
      <c r="FY358" s="39"/>
      <c r="FZ358" s="39"/>
      <c r="GA358" s="39"/>
      <c r="GB358" s="39"/>
      <c r="GC358" s="39"/>
      <c r="GD358" s="39"/>
      <c r="GE358" s="39"/>
      <c r="GF358" s="39"/>
      <c r="GG358" s="39"/>
      <c r="GH358" s="39"/>
      <c r="GI358" s="39"/>
      <c r="GJ358" s="39"/>
      <c r="GK358" s="39"/>
      <c r="GL358" s="39"/>
      <c r="GM358" s="39"/>
      <c r="GN358" s="39"/>
      <c r="GO358" s="39"/>
      <c r="GP358" s="39"/>
      <c r="GQ358" s="39"/>
      <c r="GR358" s="39"/>
      <c r="GS358" s="39"/>
      <c r="GT358" s="39"/>
      <c r="GU358" s="39"/>
      <c r="GV358" s="39"/>
      <c r="GW358" s="39"/>
      <c r="GX358" s="39"/>
      <c r="GY358" s="39"/>
      <c r="GZ358" s="39"/>
      <c r="HA358" s="39"/>
      <c r="HB358" s="39"/>
      <c r="HC358" s="39"/>
      <c r="HD358" s="39"/>
      <c r="HE358" s="39"/>
      <c r="HF358" s="39"/>
      <c r="HG358" s="39"/>
      <c r="HH358" s="39"/>
      <c r="HI358" s="39"/>
      <c r="HJ358" s="39"/>
      <c r="HK358" s="39"/>
      <c r="HL358" s="39"/>
      <c r="HM358" s="39"/>
      <c r="HN358" s="39"/>
      <c r="HO358" s="39"/>
      <c r="HP358" s="39"/>
      <c r="HQ358" s="39"/>
      <c r="HR358" s="39"/>
      <c r="HS358" s="39"/>
      <c r="HT358" s="39"/>
      <c r="HU358" s="39"/>
      <c r="HV358" s="39"/>
      <c r="HW358" s="39"/>
      <c r="HX358" s="39"/>
      <c r="HY358" s="39"/>
      <c r="HZ358" s="39"/>
      <c r="IA358" s="39"/>
      <c r="IB358" s="39"/>
      <c r="IC358" s="39"/>
      <c r="ID358" s="39"/>
      <c r="IE358" s="39"/>
      <c r="IF358" s="39"/>
      <c r="IG358" s="39"/>
      <c r="IH358" s="39"/>
      <c r="II358" s="39"/>
      <c r="IJ358" s="39"/>
      <c r="IK358" s="39"/>
      <c r="IL358" s="39"/>
      <c r="IM358" s="39"/>
      <c r="IN358" s="39"/>
      <c r="IO358" s="39"/>
      <c r="IP358" s="39"/>
      <c r="IQ358" s="39"/>
      <c r="IR358" s="39"/>
      <c r="IS358" s="39"/>
      <c r="IT358" s="39"/>
      <c r="IU358" s="39"/>
      <c r="IV358" s="39"/>
      <c r="IW358" s="39"/>
      <c r="IX358" s="39"/>
      <c r="IY358" s="39"/>
      <c r="IZ358" s="39"/>
      <c r="JA358" s="39"/>
      <c r="JB358" s="39"/>
      <c r="JC358" s="39"/>
      <c r="JD358" s="39"/>
      <c r="JE358" s="39"/>
      <c r="JF358" s="39"/>
      <c r="JG358" s="39"/>
      <c r="JH358" s="39"/>
      <c r="JI358" s="39"/>
      <c r="JJ358" s="39"/>
      <c r="JK358" s="39"/>
      <c r="JL358" s="39"/>
      <c r="JM358" s="39"/>
      <c r="JN358" s="39"/>
      <c r="JO358" s="39"/>
      <c r="JP358" s="39"/>
      <c r="JQ358" s="39"/>
      <c r="JR358" s="39"/>
      <c r="JS358" s="39"/>
      <c r="JT358" s="39"/>
      <c r="JU358" s="39"/>
      <c r="JV358" s="39"/>
      <c r="JW358" s="39"/>
      <c r="JX358" s="39"/>
      <c r="JY358" s="39"/>
      <c r="JZ358" s="39"/>
      <c r="KA358" s="39"/>
      <c r="KB358" s="39"/>
      <c r="KC358" s="39"/>
      <c r="KD358" s="39"/>
      <c r="KE358" s="39"/>
      <c r="KF358" s="39"/>
      <c r="KG358" s="39"/>
      <c r="KH358" s="39"/>
      <c r="KI358" s="39"/>
      <c r="KJ358" s="39"/>
      <c r="KK358" s="39"/>
      <c r="KL358" s="39"/>
      <c r="KM358" s="39"/>
      <c r="KN358" s="39"/>
      <c r="KO358" s="39"/>
      <c r="KP358" s="39"/>
      <c r="KQ358" s="39"/>
      <c r="KR358" s="39"/>
      <c r="KS358" s="39"/>
      <c r="KT358" s="39"/>
      <c r="KU358" s="39"/>
    </row>
    <row r="359" spans="1:307" s="15" customFormat="1" x14ac:dyDescent="0.25">
      <c r="A359" s="74">
        <v>353</v>
      </c>
      <c r="B359" s="27" t="s">
        <v>866</v>
      </c>
      <c r="C359" s="122" t="s">
        <v>935</v>
      </c>
      <c r="D359" s="27" t="s">
        <v>156</v>
      </c>
      <c r="E359" s="27" t="s">
        <v>143</v>
      </c>
      <c r="F359" s="28" t="s">
        <v>943</v>
      </c>
      <c r="G359" s="29">
        <v>25000</v>
      </c>
      <c r="H359" s="30">
        <v>0</v>
      </c>
      <c r="I359" s="31">
        <v>25</v>
      </c>
      <c r="J359" s="90">
        <v>717.5</v>
      </c>
      <c r="K359" s="92">
        <f t="shared" si="46"/>
        <v>1774.9999999999998</v>
      </c>
      <c r="L359" s="46">
        <f t="shared" si="47"/>
        <v>275</v>
      </c>
      <c r="M359" s="45">
        <v>760</v>
      </c>
      <c r="N359" s="31">
        <f t="shared" si="48"/>
        <v>1772.5000000000002</v>
      </c>
      <c r="O359" s="31"/>
      <c r="P359" s="31">
        <f t="shared" si="50"/>
        <v>1477.5</v>
      </c>
      <c r="Q359" s="31">
        <f t="shared" si="51"/>
        <v>1502.5</v>
      </c>
      <c r="R359" s="31">
        <f t="shared" si="52"/>
        <v>3822.5</v>
      </c>
      <c r="S359" s="31">
        <f t="shared" si="49"/>
        <v>23497.5</v>
      </c>
      <c r="T359" s="47" t="s">
        <v>45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/>
      <c r="EL359" s="39"/>
      <c r="EM359" s="39"/>
      <c r="EN359" s="39"/>
      <c r="EO359" s="39"/>
      <c r="EP359" s="39"/>
      <c r="EQ359" s="39"/>
      <c r="ER359" s="39"/>
      <c r="ES359" s="39"/>
      <c r="ET359" s="39"/>
      <c r="EU359" s="39"/>
      <c r="EV359" s="39"/>
      <c r="EW359" s="39"/>
      <c r="EX359" s="39"/>
      <c r="EY359" s="39"/>
      <c r="EZ359" s="39"/>
      <c r="FA359" s="39"/>
      <c r="FB359" s="39"/>
      <c r="FC359" s="39"/>
      <c r="FD359" s="39"/>
      <c r="FE359" s="39"/>
      <c r="FF359" s="39"/>
      <c r="FG359" s="39"/>
      <c r="FH359" s="39"/>
      <c r="FI359" s="39"/>
      <c r="FJ359" s="39"/>
      <c r="FK359" s="39"/>
      <c r="FL359" s="39"/>
      <c r="FM359" s="39"/>
      <c r="FN359" s="39"/>
      <c r="FO359" s="39"/>
      <c r="FP359" s="39"/>
      <c r="FQ359" s="39"/>
      <c r="FR359" s="39"/>
      <c r="FS359" s="39"/>
      <c r="FT359" s="39"/>
      <c r="FU359" s="39"/>
      <c r="FV359" s="39"/>
      <c r="FW359" s="39"/>
      <c r="FX359" s="39"/>
      <c r="FY359" s="39"/>
      <c r="FZ359" s="39"/>
      <c r="GA359" s="39"/>
      <c r="GB359" s="39"/>
      <c r="GC359" s="39"/>
      <c r="GD359" s="39"/>
      <c r="GE359" s="39"/>
      <c r="GF359" s="39"/>
      <c r="GG359" s="39"/>
      <c r="GH359" s="39"/>
      <c r="GI359" s="39"/>
      <c r="GJ359" s="39"/>
      <c r="GK359" s="39"/>
      <c r="GL359" s="39"/>
      <c r="GM359" s="39"/>
      <c r="GN359" s="39"/>
      <c r="GO359" s="39"/>
      <c r="GP359" s="39"/>
      <c r="GQ359" s="39"/>
      <c r="GR359" s="39"/>
      <c r="GS359" s="39"/>
      <c r="GT359" s="39"/>
      <c r="GU359" s="39"/>
      <c r="GV359" s="39"/>
      <c r="GW359" s="39"/>
      <c r="GX359" s="39"/>
      <c r="GY359" s="39"/>
      <c r="GZ359" s="39"/>
      <c r="HA359" s="39"/>
      <c r="HB359" s="39"/>
      <c r="HC359" s="39"/>
      <c r="HD359" s="39"/>
      <c r="HE359" s="39"/>
      <c r="HF359" s="39"/>
      <c r="HG359" s="39"/>
      <c r="HH359" s="39"/>
      <c r="HI359" s="39"/>
      <c r="HJ359" s="39"/>
      <c r="HK359" s="39"/>
      <c r="HL359" s="39"/>
      <c r="HM359" s="39"/>
      <c r="HN359" s="39"/>
      <c r="HO359" s="39"/>
      <c r="HP359" s="39"/>
      <c r="HQ359" s="39"/>
      <c r="HR359" s="39"/>
      <c r="HS359" s="39"/>
      <c r="HT359" s="39"/>
      <c r="HU359" s="39"/>
      <c r="HV359" s="39"/>
      <c r="HW359" s="39"/>
      <c r="HX359" s="39"/>
      <c r="HY359" s="39"/>
      <c r="HZ359" s="39"/>
      <c r="IA359" s="39"/>
      <c r="IB359" s="39"/>
      <c r="IC359" s="39"/>
      <c r="ID359" s="39"/>
      <c r="IE359" s="39"/>
      <c r="IF359" s="39"/>
      <c r="IG359" s="39"/>
      <c r="IH359" s="39"/>
      <c r="II359" s="39"/>
      <c r="IJ359" s="39"/>
      <c r="IK359" s="39"/>
      <c r="IL359" s="39"/>
      <c r="IM359" s="39"/>
      <c r="IN359" s="39"/>
      <c r="IO359" s="39"/>
      <c r="IP359" s="39"/>
      <c r="IQ359" s="39"/>
      <c r="IR359" s="39"/>
      <c r="IS359" s="39"/>
      <c r="IT359" s="39"/>
      <c r="IU359" s="39"/>
      <c r="IV359" s="39"/>
      <c r="IW359" s="39"/>
      <c r="IX359" s="39"/>
      <c r="IY359" s="39"/>
      <c r="IZ359" s="39"/>
      <c r="JA359" s="39"/>
      <c r="JB359" s="39"/>
      <c r="JC359" s="39"/>
      <c r="JD359" s="39"/>
      <c r="JE359" s="39"/>
      <c r="JF359" s="39"/>
      <c r="JG359" s="39"/>
      <c r="JH359" s="39"/>
      <c r="JI359" s="39"/>
      <c r="JJ359" s="39"/>
      <c r="JK359" s="39"/>
      <c r="JL359" s="39"/>
      <c r="JM359" s="39"/>
      <c r="JN359" s="39"/>
      <c r="JO359" s="39"/>
      <c r="JP359" s="39"/>
      <c r="JQ359" s="39"/>
      <c r="JR359" s="39"/>
      <c r="JS359" s="39"/>
      <c r="JT359" s="39"/>
      <c r="JU359" s="39"/>
      <c r="JV359" s="39"/>
      <c r="JW359" s="39"/>
      <c r="JX359" s="39"/>
      <c r="JY359" s="39"/>
      <c r="JZ359" s="39"/>
      <c r="KA359" s="39"/>
      <c r="KB359" s="39"/>
      <c r="KC359" s="39"/>
      <c r="KD359" s="39"/>
      <c r="KE359" s="39"/>
      <c r="KF359" s="39"/>
      <c r="KG359" s="39"/>
      <c r="KH359" s="39"/>
      <c r="KI359" s="39"/>
      <c r="KJ359" s="39"/>
      <c r="KK359" s="39"/>
      <c r="KL359" s="39"/>
      <c r="KM359" s="39"/>
      <c r="KN359" s="39"/>
      <c r="KO359" s="39"/>
      <c r="KP359" s="39"/>
      <c r="KQ359" s="39"/>
      <c r="KR359" s="39"/>
      <c r="KS359" s="39"/>
      <c r="KT359" s="39"/>
      <c r="KU359" s="39"/>
    </row>
    <row r="360" spans="1:307" s="15" customFormat="1" x14ac:dyDescent="0.25">
      <c r="A360" s="74">
        <v>354</v>
      </c>
      <c r="B360" s="27" t="s">
        <v>867</v>
      </c>
      <c r="C360" s="122" t="s">
        <v>934</v>
      </c>
      <c r="D360" s="27" t="s">
        <v>156</v>
      </c>
      <c r="E360" s="27" t="s">
        <v>109</v>
      </c>
      <c r="F360" s="28" t="s">
        <v>943</v>
      </c>
      <c r="G360" s="29">
        <v>25000</v>
      </c>
      <c r="H360" s="30">
        <v>0</v>
      </c>
      <c r="I360" s="31">
        <v>25</v>
      </c>
      <c r="J360" s="90">
        <v>717.5</v>
      </c>
      <c r="K360" s="92">
        <f t="shared" si="46"/>
        <v>1774.9999999999998</v>
      </c>
      <c r="L360" s="46">
        <f t="shared" si="47"/>
        <v>275</v>
      </c>
      <c r="M360" s="45">
        <v>760</v>
      </c>
      <c r="N360" s="31">
        <f t="shared" si="48"/>
        <v>1772.5000000000002</v>
      </c>
      <c r="O360" s="31"/>
      <c r="P360" s="31">
        <f t="shared" si="50"/>
        <v>1477.5</v>
      </c>
      <c r="Q360" s="31">
        <f t="shared" si="51"/>
        <v>1502.5</v>
      </c>
      <c r="R360" s="31">
        <f t="shared" si="52"/>
        <v>3822.5</v>
      </c>
      <c r="S360" s="31">
        <f t="shared" si="49"/>
        <v>23497.5</v>
      </c>
      <c r="T360" s="47" t="s">
        <v>45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  <c r="DJ360" s="39"/>
      <c r="DK360" s="39"/>
      <c r="DL360" s="39"/>
      <c r="DM360" s="39"/>
      <c r="DN360" s="39"/>
      <c r="DO360" s="39"/>
      <c r="DP360" s="39"/>
      <c r="DQ360" s="39"/>
      <c r="DR360" s="39"/>
      <c r="DS360" s="39"/>
      <c r="DT360" s="39"/>
      <c r="DU360" s="39"/>
      <c r="DV360" s="39"/>
      <c r="DW360" s="39"/>
      <c r="DX360" s="39"/>
      <c r="DY360" s="39"/>
      <c r="DZ360" s="39"/>
      <c r="EA360" s="39"/>
      <c r="EB360" s="39"/>
      <c r="EC360" s="39"/>
      <c r="ED360" s="39"/>
      <c r="EE360" s="39"/>
      <c r="EF360" s="39"/>
      <c r="EG360" s="39"/>
      <c r="EH360" s="39"/>
      <c r="EI360" s="39"/>
      <c r="EJ360" s="39"/>
      <c r="EK360" s="39"/>
      <c r="EL360" s="39"/>
      <c r="EM360" s="39"/>
      <c r="EN360" s="39"/>
      <c r="EO360" s="39"/>
      <c r="EP360" s="39"/>
      <c r="EQ360" s="39"/>
      <c r="ER360" s="39"/>
      <c r="ES360" s="39"/>
      <c r="ET360" s="39"/>
      <c r="EU360" s="39"/>
      <c r="EV360" s="39"/>
      <c r="EW360" s="39"/>
      <c r="EX360" s="39"/>
      <c r="EY360" s="39"/>
      <c r="EZ360" s="39"/>
      <c r="FA360" s="39"/>
      <c r="FB360" s="39"/>
      <c r="FC360" s="39"/>
      <c r="FD360" s="39"/>
      <c r="FE360" s="39"/>
      <c r="FF360" s="39"/>
      <c r="FG360" s="39"/>
      <c r="FH360" s="39"/>
      <c r="FI360" s="39"/>
      <c r="FJ360" s="39"/>
      <c r="FK360" s="39"/>
      <c r="FL360" s="39"/>
      <c r="FM360" s="39"/>
      <c r="FN360" s="39"/>
      <c r="FO360" s="39"/>
      <c r="FP360" s="39"/>
      <c r="FQ360" s="39"/>
      <c r="FR360" s="39"/>
      <c r="FS360" s="39"/>
      <c r="FT360" s="39"/>
      <c r="FU360" s="39"/>
      <c r="FV360" s="39"/>
      <c r="FW360" s="39"/>
      <c r="FX360" s="39"/>
      <c r="FY360" s="39"/>
      <c r="FZ360" s="39"/>
      <c r="GA360" s="39"/>
      <c r="GB360" s="39"/>
      <c r="GC360" s="39"/>
      <c r="GD360" s="39"/>
      <c r="GE360" s="39"/>
      <c r="GF360" s="39"/>
      <c r="GG360" s="39"/>
      <c r="GH360" s="39"/>
      <c r="GI360" s="39"/>
      <c r="GJ360" s="39"/>
      <c r="GK360" s="39"/>
      <c r="GL360" s="39"/>
      <c r="GM360" s="39"/>
      <c r="GN360" s="39"/>
      <c r="GO360" s="39"/>
      <c r="GP360" s="39"/>
      <c r="GQ360" s="39"/>
      <c r="GR360" s="39"/>
      <c r="GS360" s="39"/>
      <c r="GT360" s="39"/>
      <c r="GU360" s="39"/>
      <c r="GV360" s="39"/>
      <c r="GW360" s="39"/>
      <c r="GX360" s="39"/>
      <c r="GY360" s="39"/>
      <c r="GZ360" s="39"/>
      <c r="HA360" s="39"/>
      <c r="HB360" s="39"/>
      <c r="HC360" s="39"/>
      <c r="HD360" s="39"/>
      <c r="HE360" s="39"/>
      <c r="HF360" s="39"/>
      <c r="HG360" s="39"/>
      <c r="HH360" s="39"/>
      <c r="HI360" s="39"/>
      <c r="HJ360" s="39"/>
      <c r="HK360" s="39"/>
      <c r="HL360" s="39"/>
      <c r="HM360" s="39"/>
      <c r="HN360" s="39"/>
      <c r="HO360" s="39"/>
      <c r="HP360" s="39"/>
      <c r="HQ360" s="39"/>
      <c r="HR360" s="39"/>
      <c r="HS360" s="39"/>
      <c r="HT360" s="39"/>
      <c r="HU360" s="39"/>
      <c r="HV360" s="39"/>
      <c r="HW360" s="39"/>
      <c r="HX360" s="39"/>
      <c r="HY360" s="39"/>
      <c r="HZ360" s="39"/>
      <c r="IA360" s="39"/>
      <c r="IB360" s="39"/>
      <c r="IC360" s="39"/>
      <c r="ID360" s="39"/>
      <c r="IE360" s="39"/>
      <c r="IF360" s="39"/>
      <c r="IG360" s="39"/>
      <c r="IH360" s="39"/>
      <c r="II360" s="39"/>
      <c r="IJ360" s="39"/>
      <c r="IK360" s="39"/>
      <c r="IL360" s="39"/>
      <c r="IM360" s="39"/>
      <c r="IN360" s="39"/>
      <c r="IO360" s="39"/>
      <c r="IP360" s="39"/>
      <c r="IQ360" s="39"/>
      <c r="IR360" s="39"/>
      <c r="IS360" s="39"/>
      <c r="IT360" s="39"/>
      <c r="IU360" s="39"/>
      <c r="IV360" s="39"/>
      <c r="IW360" s="39"/>
      <c r="IX360" s="39"/>
      <c r="IY360" s="39"/>
      <c r="IZ360" s="39"/>
      <c r="JA360" s="39"/>
      <c r="JB360" s="39"/>
      <c r="JC360" s="39"/>
      <c r="JD360" s="39"/>
      <c r="JE360" s="39"/>
      <c r="JF360" s="39"/>
      <c r="JG360" s="39"/>
      <c r="JH360" s="39"/>
      <c r="JI360" s="39"/>
      <c r="JJ360" s="39"/>
      <c r="JK360" s="39"/>
      <c r="JL360" s="39"/>
      <c r="JM360" s="39"/>
      <c r="JN360" s="39"/>
      <c r="JO360" s="39"/>
      <c r="JP360" s="39"/>
      <c r="JQ360" s="39"/>
      <c r="JR360" s="39"/>
      <c r="JS360" s="39"/>
      <c r="JT360" s="39"/>
      <c r="JU360" s="39"/>
      <c r="JV360" s="39"/>
      <c r="JW360" s="39"/>
      <c r="JX360" s="39"/>
      <c r="JY360" s="39"/>
      <c r="JZ360" s="39"/>
      <c r="KA360" s="39"/>
      <c r="KB360" s="39"/>
      <c r="KC360" s="39"/>
      <c r="KD360" s="39"/>
      <c r="KE360" s="39"/>
      <c r="KF360" s="39"/>
      <c r="KG360" s="39"/>
      <c r="KH360" s="39"/>
      <c r="KI360" s="39"/>
      <c r="KJ360" s="39"/>
      <c r="KK360" s="39"/>
      <c r="KL360" s="39"/>
      <c r="KM360" s="39"/>
      <c r="KN360" s="39"/>
      <c r="KO360" s="39"/>
      <c r="KP360" s="39"/>
      <c r="KQ360" s="39"/>
      <c r="KR360" s="39"/>
      <c r="KS360" s="39"/>
      <c r="KT360" s="39"/>
      <c r="KU360" s="39"/>
    </row>
    <row r="361" spans="1:307" s="15" customFormat="1" x14ac:dyDescent="0.25">
      <c r="A361" s="74">
        <v>355</v>
      </c>
      <c r="B361" s="27" t="s">
        <v>868</v>
      </c>
      <c r="C361" s="122" t="s">
        <v>934</v>
      </c>
      <c r="D361" s="27" t="s">
        <v>871</v>
      </c>
      <c r="E361" s="27" t="s">
        <v>177</v>
      </c>
      <c r="F361" s="28" t="s">
        <v>943</v>
      </c>
      <c r="G361" s="29">
        <v>50000</v>
      </c>
      <c r="H361" s="29">
        <v>1596.68</v>
      </c>
      <c r="I361" s="31">
        <v>25</v>
      </c>
      <c r="J361" s="90">
        <v>1435</v>
      </c>
      <c r="K361" s="92">
        <f t="shared" si="46"/>
        <v>3549.9999999999995</v>
      </c>
      <c r="L361" s="46">
        <f t="shared" si="47"/>
        <v>550</v>
      </c>
      <c r="M361" s="45">
        <v>1520</v>
      </c>
      <c r="N361" s="31">
        <f t="shared" si="48"/>
        <v>3545.0000000000005</v>
      </c>
      <c r="O361" s="31"/>
      <c r="P361" s="31">
        <f t="shared" si="50"/>
        <v>2955</v>
      </c>
      <c r="Q361" s="31">
        <f t="shared" si="51"/>
        <v>4576.68</v>
      </c>
      <c r="R361" s="31">
        <f t="shared" si="52"/>
        <v>7645</v>
      </c>
      <c r="S361" s="31">
        <f t="shared" si="49"/>
        <v>45423.32</v>
      </c>
      <c r="T361" s="47" t="s">
        <v>45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  <c r="EQ361" s="39"/>
      <c r="ER361" s="39"/>
      <c r="ES361" s="39"/>
      <c r="ET361" s="39"/>
      <c r="EU361" s="39"/>
      <c r="EV361" s="39"/>
      <c r="EW361" s="39"/>
      <c r="EX361" s="39"/>
      <c r="EY361" s="39"/>
      <c r="EZ361" s="39"/>
      <c r="FA361" s="39"/>
      <c r="FB361" s="39"/>
      <c r="FC361" s="39"/>
      <c r="FD361" s="39"/>
      <c r="FE361" s="39"/>
      <c r="FF361" s="39"/>
      <c r="FG361" s="39"/>
      <c r="FH361" s="39"/>
      <c r="FI361" s="39"/>
      <c r="FJ361" s="39"/>
      <c r="FK361" s="39"/>
      <c r="FL361" s="39"/>
      <c r="FM361" s="39"/>
      <c r="FN361" s="39"/>
      <c r="FO361" s="39"/>
      <c r="FP361" s="39"/>
      <c r="FQ361" s="39"/>
      <c r="FR361" s="39"/>
      <c r="FS361" s="39"/>
      <c r="FT361" s="39"/>
      <c r="FU361" s="39"/>
      <c r="FV361" s="39"/>
      <c r="FW361" s="39"/>
      <c r="FX361" s="39"/>
      <c r="FY361" s="39"/>
      <c r="FZ361" s="39"/>
      <c r="GA361" s="39"/>
      <c r="GB361" s="39"/>
      <c r="GC361" s="39"/>
      <c r="GD361" s="39"/>
      <c r="GE361" s="39"/>
      <c r="GF361" s="39"/>
      <c r="GG361" s="39"/>
      <c r="GH361" s="39"/>
      <c r="GI361" s="39"/>
      <c r="GJ361" s="39"/>
      <c r="GK361" s="39"/>
      <c r="GL361" s="39"/>
      <c r="GM361" s="39"/>
      <c r="GN361" s="39"/>
      <c r="GO361" s="39"/>
      <c r="GP361" s="39"/>
      <c r="GQ361" s="39"/>
      <c r="GR361" s="39"/>
      <c r="GS361" s="39"/>
      <c r="GT361" s="39"/>
      <c r="GU361" s="39"/>
      <c r="GV361" s="39"/>
      <c r="GW361" s="39"/>
      <c r="GX361" s="39"/>
      <c r="GY361" s="39"/>
      <c r="GZ361" s="39"/>
      <c r="HA361" s="39"/>
      <c r="HB361" s="39"/>
      <c r="HC361" s="39"/>
      <c r="HD361" s="39"/>
      <c r="HE361" s="39"/>
      <c r="HF361" s="39"/>
      <c r="HG361" s="39"/>
      <c r="HH361" s="39"/>
      <c r="HI361" s="39"/>
      <c r="HJ361" s="39"/>
      <c r="HK361" s="39"/>
      <c r="HL361" s="39"/>
      <c r="HM361" s="39"/>
      <c r="HN361" s="39"/>
      <c r="HO361" s="39"/>
      <c r="HP361" s="39"/>
      <c r="HQ361" s="39"/>
      <c r="HR361" s="39"/>
      <c r="HS361" s="39"/>
      <c r="HT361" s="39"/>
      <c r="HU361" s="39"/>
      <c r="HV361" s="39"/>
      <c r="HW361" s="39"/>
      <c r="HX361" s="39"/>
      <c r="HY361" s="39"/>
      <c r="HZ361" s="39"/>
      <c r="IA361" s="39"/>
      <c r="IB361" s="39"/>
      <c r="IC361" s="39"/>
      <c r="ID361" s="39"/>
      <c r="IE361" s="39"/>
      <c r="IF361" s="39"/>
      <c r="IG361" s="39"/>
      <c r="IH361" s="39"/>
      <c r="II361" s="39"/>
      <c r="IJ361" s="39"/>
      <c r="IK361" s="39"/>
      <c r="IL361" s="39"/>
      <c r="IM361" s="39"/>
      <c r="IN361" s="39"/>
      <c r="IO361" s="39"/>
      <c r="IP361" s="39"/>
      <c r="IQ361" s="39"/>
      <c r="IR361" s="39"/>
      <c r="IS361" s="39"/>
      <c r="IT361" s="39"/>
      <c r="IU361" s="39"/>
      <c r="IV361" s="39"/>
      <c r="IW361" s="39"/>
      <c r="IX361" s="39"/>
      <c r="IY361" s="39"/>
      <c r="IZ361" s="39"/>
      <c r="JA361" s="39"/>
      <c r="JB361" s="39"/>
      <c r="JC361" s="39"/>
      <c r="JD361" s="39"/>
      <c r="JE361" s="39"/>
      <c r="JF361" s="39"/>
      <c r="JG361" s="39"/>
      <c r="JH361" s="39"/>
      <c r="JI361" s="39"/>
      <c r="JJ361" s="39"/>
      <c r="JK361" s="39"/>
      <c r="JL361" s="39"/>
      <c r="JM361" s="39"/>
      <c r="JN361" s="39"/>
      <c r="JO361" s="39"/>
      <c r="JP361" s="39"/>
      <c r="JQ361" s="39"/>
      <c r="JR361" s="39"/>
      <c r="JS361" s="39"/>
      <c r="JT361" s="39"/>
      <c r="JU361" s="39"/>
      <c r="JV361" s="39"/>
      <c r="JW361" s="39"/>
      <c r="JX361" s="39"/>
      <c r="JY361" s="39"/>
      <c r="JZ361" s="39"/>
      <c r="KA361" s="39"/>
      <c r="KB361" s="39"/>
      <c r="KC361" s="39"/>
      <c r="KD361" s="39"/>
      <c r="KE361" s="39"/>
      <c r="KF361" s="39"/>
      <c r="KG361" s="39"/>
      <c r="KH361" s="39"/>
      <c r="KI361" s="39"/>
      <c r="KJ361" s="39"/>
      <c r="KK361" s="39"/>
      <c r="KL361" s="39"/>
      <c r="KM361" s="39"/>
      <c r="KN361" s="39"/>
      <c r="KO361" s="39"/>
      <c r="KP361" s="39"/>
      <c r="KQ361" s="39"/>
      <c r="KR361" s="39"/>
      <c r="KS361" s="39"/>
      <c r="KT361" s="39"/>
      <c r="KU361" s="39"/>
    </row>
    <row r="362" spans="1:307" s="15" customFormat="1" x14ac:dyDescent="0.25">
      <c r="A362" s="74">
        <v>356</v>
      </c>
      <c r="B362" s="27" t="s">
        <v>870</v>
      </c>
      <c r="C362" s="122" t="s">
        <v>934</v>
      </c>
      <c r="D362" s="27" t="s">
        <v>871</v>
      </c>
      <c r="E362" s="27" t="s">
        <v>168</v>
      </c>
      <c r="F362" s="28" t="s">
        <v>943</v>
      </c>
      <c r="G362" s="29">
        <v>61000</v>
      </c>
      <c r="H362" s="90">
        <v>3331.76</v>
      </c>
      <c r="I362" s="31">
        <v>25</v>
      </c>
      <c r="J362" s="90">
        <v>1750.7</v>
      </c>
      <c r="K362" s="92">
        <f t="shared" si="46"/>
        <v>4331</v>
      </c>
      <c r="L362" s="46">
        <f t="shared" si="47"/>
        <v>671.00000000000011</v>
      </c>
      <c r="M362" s="45">
        <v>1854.4</v>
      </c>
      <c r="N362" s="31">
        <f t="shared" si="48"/>
        <v>4324.9000000000005</v>
      </c>
      <c r="O362" s="31"/>
      <c r="P362" s="31">
        <f t="shared" si="50"/>
        <v>3605.1000000000004</v>
      </c>
      <c r="Q362" s="31">
        <f t="shared" si="51"/>
        <v>6961.8600000000006</v>
      </c>
      <c r="R362" s="31">
        <f t="shared" si="52"/>
        <v>9326.9000000000015</v>
      </c>
      <c r="S362" s="31">
        <f t="shared" si="49"/>
        <v>54038.14</v>
      </c>
      <c r="T362" s="47" t="s">
        <v>45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  <c r="EC362" s="39"/>
      <c r="ED362" s="39"/>
      <c r="EE362" s="39"/>
      <c r="EF362" s="39"/>
      <c r="EG362" s="39"/>
      <c r="EH362" s="39"/>
      <c r="EI362" s="39"/>
      <c r="EJ362" s="39"/>
      <c r="EK362" s="39"/>
      <c r="EL362" s="39"/>
      <c r="EM362" s="39"/>
      <c r="EN362" s="39"/>
      <c r="EO362" s="39"/>
      <c r="EP362" s="39"/>
      <c r="EQ362" s="39"/>
      <c r="ER362" s="39"/>
      <c r="ES362" s="39"/>
      <c r="ET362" s="39"/>
      <c r="EU362" s="39"/>
      <c r="EV362" s="39"/>
      <c r="EW362" s="39"/>
      <c r="EX362" s="39"/>
      <c r="EY362" s="39"/>
      <c r="EZ362" s="39"/>
      <c r="FA362" s="39"/>
      <c r="FB362" s="39"/>
      <c r="FC362" s="39"/>
      <c r="FD362" s="39"/>
      <c r="FE362" s="39"/>
      <c r="FF362" s="39"/>
      <c r="FG362" s="39"/>
      <c r="FH362" s="39"/>
      <c r="FI362" s="39"/>
      <c r="FJ362" s="39"/>
      <c r="FK362" s="39"/>
      <c r="FL362" s="39"/>
      <c r="FM362" s="39"/>
      <c r="FN362" s="39"/>
      <c r="FO362" s="39"/>
      <c r="FP362" s="39"/>
      <c r="FQ362" s="39"/>
      <c r="FR362" s="39"/>
      <c r="FS362" s="39"/>
      <c r="FT362" s="39"/>
      <c r="FU362" s="39"/>
      <c r="FV362" s="39"/>
      <c r="FW362" s="39"/>
      <c r="FX362" s="39"/>
      <c r="FY362" s="39"/>
      <c r="FZ362" s="39"/>
      <c r="GA362" s="39"/>
      <c r="GB362" s="39"/>
      <c r="GC362" s="39"/>
      <c r="GD362" s="39"/>
      <c r="GE362" s="39"/>
      <c r="GF362" s="39"/>
      <c r="GG362" s="39"/>
      <c r="GH362" s="39"/>
      <c r="GI362" s="39"/>
      <c r="GJ362" s="39"/>
      <c r="GK362" s="39"/>
      <c r="GL362" s="39"/>
      <c r="GM362" s="39"/>
      <c r="GN362" s="39"/>
      <c r="GO362" s="39"/>
      <c r="GP362" s="39"/>
      <c r="GQ362" s="39"/>
      <c r="GR362" s="39"/>
      <c r="GS362" s="39"/>
      <c r="GT362" s="39"/>
      <c r="GU362" s="39"/>
      <c r="GV362" s="39"/>
      <c r="GW362" s="39"/>
      <c r="GX362" s="39"/>
      <c r="GY362" s="39"/>
      <c r="GZ362" s="39"/>
      <c r="HA362" s="39"/>
      <c r="HB362" s="39"/>
      <c r="HC362" s="39"/>
      <c r="HD362" s="39"/>
      <c r="HE362" s="39"/>
      <c r="HF362" s="39"/>
      <c r="HG362" s="39"/>
      <c r="HH362" s="39"/>
      <c r="HI362" s="39"/>
      <c r="HJ362" s="39"/>
      <c r="HK362" s="39"/>
      <c r="HL362" s="39"/>
      <c r="HM362" s="39"/>
      <c r="HN362" s="39"/>
      <c r="HO362" s="39"/>
      <c r="HP362" s="39"/>
      <c r="HQ362" s="39"/>
      <c r="HR362" s="39"/>
      <c r="HS362" s="39"/>
      <c r="HT362" s="39"/>
      <c r="HU362" s="39"/>
      <c r="HV362" s="39"/>
      <c r="HW362" s="39"/>
      <c r="HX362" s="39"/>
      <c r="HY362" s="39"/>
      <c r="HZ362" s="39"/>
      <c r="IA362" s="39"/>
      <c r="IB362" s="39"/>
      <c r="IC362" s="39"/>
      <c r="ID362" s="39"/>
      <c r="IE362" s="39"/>
      <c r="IF362" s="39"/>
      <c r="IG362" s="39"/>
      <c r="IH362" s="39"/>
      <c r="II362" s="39"/>
      <c r="IJ362" s="39"/>
      <c r="IK362" s="39"/>
      <c r="IL362" s="39"/>
      <c r="IM362" s="39"/>
      <c r="IN362" s="39"/>
      <c r="IO362" s="39"/>
      <c r="IP362" s="39"/>
      <c r="IQ362" s="39"/>
      <c r="IR362" s="39"/>
      <c r="IS362" s="39"/>
      <c r="IT362" s="39"/>
      <c r="IU362" s="39"/>
      <c r="IV362" s="39"/>
      <c r="IW362" s="39"/>
      <c r="IX362" s="39"/>
      <c r="IY362" s="39"/>
      <c r="IZ362" s="39"/>
      <c r="JA362" s="39"/>
      <c r="JB362" s="39"/>
      <c r="JC362" s="39"/>
      <c r="JD362" s="39"/>
      <c r="JE362" s="39"/>
      <c r="JF362" s="39"/>
      <c r="JG362" s="39"/>
      <c r="JH362" s="39"/>
      <c r="JI362" s="39"/>
      <c r="JJ362" s="39"/>
      <c r="JK362" s="39"/>
      <c r="JL362" s="39"/>
      <c r="JM362" s="39"/>
      <c r="JN362" s="39"/>
      <c r="JO362" s="39"/>
      <c r="JP362" s="39"/>
      <c r="JQ362" s="39"/>
      <c r="JR362" s="39"/>
      <c r="JS362" s="39"/>
      <c r="JT362" s="39"/>
      <c r="JU362" s="39"/>
      <c r="JV362" s="39"/>
      <c r="JW362" s="39"/>
      <c r="JX362" s="39"/>
      <c r="JY362" s="39"/>
      <c r="JZ362" s="39"/>
      <c r="KA362" s="39"/>
      <c r="KB362" s="39"/>
      <c r="KC362" s="39"/>
      <c r="KD362" s="39"/>
      <c r="KE362" s="39"/>
      <c r="KF362" s="39"/>
      <c r="KG362" s="39"/>
      <c r="KH362" s="39"/>
      <c r="KI362" s="39"/>
      <c r="KJ362" s="39"/>
      <c r="KK362" s="39"/>
      <c r="KL362" s="39"/>
      <c r="KM362" s="39"/>
      <c r="KN362" s="39"/>
      <c r="KO362" s="39"/>
      <c r="KP362" s="39"/>
      <c r="KQ362" s="39"/>
      <c r="KR362" s="39"/>
      <c r="KS362" s="39"/>
      <c r="KT362" s="39"/>
      <c r="KU362" s="39"/>
    </row>
    <row r="363" spans="1:307" s="18" customFormat="1" x14ac:dyDescent="0.25">
      <c r="A363" s="74">
        <v>357</v>
      </c>
      <c r="B363" s="27" t="s">
        <v>919</v>
      </c>
      <c r="C363" s="122" t="s">
        <v>934</v>
      </c>
      <c r="D363" s="27" t="s">
        <v>871</v>
      </c>
      <c r="E363" s="27" t="s">
        <v>920</v>
      </c>
      <c r="F363" s="28" t="s">
        <v>943</v>
      </c>
      <c r="G363" s="29">
        <v>46000</v>
      </c>
      <c r="H363" s="90">
        <v>774.82</v>
      </c>
      <c r="I363" s="31">
        <v>25</v>
      </c>
      <c r="J363" s="90">
        <v>1320.2</v>
      </c>
      <c r="K363" s="92">
        <f t="shared" si="46"/>
        <v>3265.9999999999995</v>
      </c>
      <c r="L363" s="46">
        <f t="shared" si="47"/>
        <v>506.00000000000006</v>
      </c>
      <c r="M363" s="45">
        <v>1398.4</v>
      </c>
      <c r="N363" s="31">
        <f t="shared" si="48"/>
        <v>3261.4</v>
      </c>
      <c r="O363" s="31"/>
      <c r="P363" s="31">
        <f t="shared" si="50"/>
        <v>2718.6000000000004</v>
      </c>
      <c r="Q363" s="31">
        <f t="shared" si="51"/>
        <v>3518.42</v>
      </c>
      <c r="R363" s="31">
        <f t="shared" si="52"/>
        <v>7033.4</v>
      </c>
      <c r="S363" s="31">
        <f t="shared" si="49"/>
        <v>42481.58</v>
      </c>
      <c r="T363" s="47" t="s">
        <v>45</v>
      </c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  <c r="BY363" s="160"/>
      <c r="BZ363" s="160"/>
      <c r="CA363" s="160"/>
      <c r="CB363" s="160"/>
      <c r="CC363" s="160"/>
      <c r="CD363" s="160"/>
      <c r="CE363" s="160"/>
      <c r="CF363" s="160"/>
      <c r="CG363" s="160"/>
      <c r="CH363" s="160"/>
      <c r="CI363" s="160"/>
      <c r="CJ363" s="160"/>
      <c r="CK363" s="160"/>
      <c r="CL363" s="160"/>
      <c r="CM363" s="160"/>
      <c r="CN363" s="160"/>
      <c r="CO363" s="160"/>
      <c r="CP363" s="160"/>
      <c r="CQ363" s="160"/>
      <c r="CR363" s="160"/>
      <c r="CS363" s="160"/>
      <c r="CT363" s="160"/>
      <c r="CU363" s="160"/>
      <c r="CV363" s="160"/>
      <c r="CW363" s="160"/>
      <c r="CX363" s="160"/>
      <c r="CY363" s="160"/>
      <c r="CZ363" s="160"/>
      <c r="DA363" s="160"/>
      <c r="DB363" s="160"/>
      <c r="DC363" s="160"/>
      <c r="DD363" s="160"/>
      <c r="DE363" s="160"/>
      <c r="DF363" s="160"/>
      <c r="DG363" s="160"/>
      <c r="DH363" s="160"/>
      <c r="DI363" s="160"/>
      <c r="DJ363" s="160"/>
      <c r="DK363" s="160"/>
      <c r="DL363" s="160"/>
      <c r="DM363" s="160"/>
      <c r="DN363" s="160"/>
      <c r="DO363" s="160"/>
      <c r="DP363" s="160"/>
      <c r="DQ363" s="160"/>
      <c r="DR363" s="160"/>
      <c r="DS363" s="160"/>
      <c r="DT363" s="160"/>
      <c r="DU363" s="160"/>
      <c r="DV363" s="160"/>
      <c r="DW363" s="160"/>
      <c r="DX363" s="160"/>
      <c r="DY363" s="160"/>
      <c r="DZ363" s="160"/>
      <c r="EA363" s="160"/>
      <c r="EB363" s="160"/>
      <c r="EC363" s="160"/>
      <c r="ED363" s="160"/>
      <c r="EE363" s="160"/>
      <c r="EF363" s="160"/>
      <c r="EG363" s="160"/>
      <c r="EH363" s="160"/>
      <c r="EI363" s="160"/>
      <c r="EJ363" s="160"/>
      <c r="EK363" s="160"/>
      <c r="EL363" s="160"/>
      <c r="EM363" s="160"/>
      <c r="EN363" s="160"/>
      <c r="EO363" s="160"/>
      <c r="EP363" s="160"/>
      <c r="EQ363" s="160"/>
      <c r="ER363" s="160"/>
      <c r="ES363" s="160"/>
      <c r="ET363" s="160"/>
      <c r="EU363" s="160"/>
      <c r="EV363" s="160"/>
      <c r="EW363" s="160"/>
      <c r="EX363" s="160"/>
      <c r="EY363" s="160"/>
      <c r="EZ363" s="160"/>
      <c r="FA363" s="160"/>
      <c r="FB363" s="160"/>
      <c r="FC363" s="160"/>
      <c r="FD363" s="160"/>
      <c r="FE363" s="160"/>
      <c r="FF363" s="160"/>
      <c r="FG363" s="160"/>
      <c r="FH363" s="160"/>
      <c r="FI363" s="160"/>
      <c r="FJ363" s="160"/>
      <c r="FK363" s="160"/>
      <c r="FL363" s="160"/>
      <c r="FM363" s="160"/>
      <c r="FN363" s="160"/>
      <c r="FO363" s="160"/>
      <c r="FP363" s="160"/>
      <c r="FQ363" s="160"/>
      <c r="FR363" s="160"/>
      <c r="FS363" s="160"/>
      <c r="FT363" s="160"/>
      <c r="FU363" s="160"/>
      <c r="FV363" s="160"/>
      <c r="FW363" s="160"/>
      <c r="FX363" s="160"/>
      <c r="FY363" s="160"/>
      <c r="FZ363" s="160"/>
      <c r="GA363" s="160"/>
      <c r="GB363" s="160"/>
      <c r="GC363" s="160"/>
      <c r="GD363" s="160"/>
      <c r="GE363" s="160"/>
      <c r="GF363" s="160"/>
      <c r="GG363" s="160"/>
      <c r="GH363" s="160"/>
      <c r="GI363" s="160"/>
      <c r="GJ363" s="160"/>
      <c r="GK363" s="160"/>
      <c r="GL363" s="160"/>
      <c r="GM363" s="160"/>
      <c r="GN363" s="160"/>
      <c r="GO363" s="160"/>
      <c r="GP363" s="160"/>
      <c r="GQ363" s="160"/>
      <c r="GR363" s="160"/>
      <c r="GS363" s="160"/>
      <c r="GT363" s="160"/>
      <c r="GU363" s="160"/>
      <c r="GV363" s="160"/>
      <c r="GW363" s="160"/>
      <c r="GX363" s="160"/>
      <c r="GY363" s="160"/>
      <c r="GZ363" s="160"/>
      <c r="HA363" s="160"/>
      <c r="HB363" s="160"/>
      <c r="HC363" s="160"/>
      <c r="HD363" s="160"/>
      <c r="HE363" s="160"/>
      <c r="HF363" s="160"/>
      <c r="HG363" s="160"/>
      <c r="HH363" s="160"/>
      <c r="HI363" s="160"/>
      <c r="HJ363" s="160"/>
      <c r="HK363" s="160"/>
      <c r="HL363" s="160"/>
      <c r="HM363" s="160"/>
      <c r="HN363" s="160"/>
      <c r="HO363" s="160"/>
      <c r="HP363" s="160"/>
      <c r="HQ363" s="160"/>
      <c r="HR363" s="160"/>
      <c r="HS363" s="160"/>
      <c r="HT363" s="160"/>
      <c r="HU363" s="160"/>
      <c r="HV363" s="160"/>
      <c r="HW363" s="160"/>
      <c r="HX363" s="160"/>
      <c r="HY363" s="160"/>
      <c r="HZ363" s="160"/>
      <c r="IA363" s="160"/>
      <c r="IB363" s="160"/>
      <c r="IC363" s="160"/>
      <c r="ID363" s="160"/>
      <c r="IE363" s="160"/>
      <c r="IF363" s="160"/>
      <c r="IG363" s="160"/>
      <c r="IH363" s="160"/>
      <c r="II363" s="160"/>
      <c r="IJ363" s="160"/>
      <c r="IK363" s="160"/>
      <c r="IL363" s="160"/>
      <c r="IM363" s="160"/>
      <c r="IN363" s="160"/>
      <c r="IO363" s="160"/>
      <c r="IP363" s="160"/>
      <c r="IQ363" s="160"/>
      <c r="IR363" s="160"/>
      <c r="IS363" s="160"/>
      <c r="IT363" s="160"/>
      <c r="IU363" s="160"/>
      <c r="IV363" s="160"/>
      <c r="IW363" s="160"/>
      <c r="IX363" s="160"/>
      <c r="IY363" s="160"/>
      <c r="IZ363" s="160"/>
      <c r="JA363" s="160"/>
      <c r="JB363" s="160"/>
      <c r="JC363" s="160"/>
      <c r="JD363" s="160"/>
      <c r="JE363" s="160"/>
      <c r="JF363" s="160"/>
      <c r="JG363" s="160"/>
      <c r="JH363" s="160"/>
      <c r="JI363" s="160"/>
      <c r="JJ363" s="160"/>
      <c r="JK363" s="160"/>
      <c r="JL363" s="160"/>
      <c r="JM363" s="160"/>
      <c r="JN363" s="160"/>
      <c r="JO363" s="160"/>
      <c r="JP363" s="160"/>
      <c r="JQ363" s="160"/>
      <c r="JR363" s="160"/>
      <c r="JS363" s="160"/>
      <c r="JT363" s="160"/>
      <c r="JU363" s="160"/>
      <c r="JV363" s="160"/>
      <c r="JW363" s="160"/>
      <c r="JX363" s="160"/>
      <c r="JY363" s="160"/>
      <c r="JZ363" s="160"/>
      <c r="KA363" s="160"/>
      <c r="KB363" s="160"/>
      <c r="KC363" s="160"/>
      <c r="KD363" s="160"/>
      <c r="KE363" s="160"/>
      <c r="KF363" s="160"/>
      <c r="KG363" s="160"/>
      <c r="KH363" s="160"/>
      <c r="KI363" s="160"/>
      <c r="KJ363" s="160"/>
      <c r="KK363" s="160"/>
      <c r="KL363" s="160"/>
      <c r="KM363" s="160"/>
      <c r="KN363" s="160"/>
      <c r="KO363" s="160"/>
      <c r="KP363" s="160"/>
      <c r="KQ363" s="160"/>
      <c r="KR363" s="160"/>
      <c r="KS363" s="160"/>
      <c r="KT363" s="160"/>
      <c r="KU363" s="160"/>
    </row>
    <row r="364" spans="1:307" s="15" customFormat="1" x14ac:dyDescent="0.25">
      <c r="A364" s="74">
        <v>358</v>
      </c>
      <c r="B364" s="27" t="s">
        <v>869</v>
      </c>
      <c r="C364" s="122" t="s">
        <v>934</v>
      </c>
      <c r="D364" s="27" t="s">
        <v>871</v>
      </c>
      <c r="E364" s="27" t="s">
        <v>37</v>
      </c>
      <c r="F364" s="28" t="s">
        <v>942</v>
      </c>
      <c r="G364" s="29">
        <v>25000</v>
      </c>
      <c r="H364" s="30">
        <v>0</v>
      </c>
      <c r="I364" s="31">
        <v>25</v>
      </c>
      <c r="J364" s="90">
        <v>717.5</v>
      </c>
      <c r="K364" s="92">
        <f t="shared" si="46"/>
        <v>1774.9999999999998</v>
      </c>
      <c r="L364" s="46">
        <f t="shared" si="47"/>
        <v>275</v>
      </c>
      <c r="M364" s="45">
        <v>760</v>
      </c>
      <c r="N364" s="31">
        <f t="shared" si="48"/>
        <v>1772.5000000000002</v>
      </c>
      <c r="O364" s="31"/>
      <c r="P364" s="31">
        <f t="shared" si="50"/>
        <v>1477.5</v>
      </c>
      <c r="Q364" s="31">
        <f t="shared" si="51"/>
        <v>1502.5</v>
      </c>
      <c r="R364" s="31">
        <f t="shared" si="52"/>
        <v>3822.5</v>
      </c>
      <c r="S364" s="31">
        <f t="shared" si="49"/>
        <v>23497.5</v>
      </c>
      <c r="T364" s="47" t="s">
        <v>45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39"/>
      <c r="DQ364" s="39"/>
      <c r="DR364" s="39"/>
      <c r="DS364" s="39"/>
      <c r="DT364" s="39"/>
      <c r="DU364" s="39"/>
      <c r="DV364" s="39"/>
      <c r="DW364" s="39"/>
      <c r="DX364" s="39"/>
      <c r="DY364" s="39"/>
      <c r="DZ364" s="39"/>
      <c r="EA364" s="39"/>
      <c r="EB364" s="39"/>
      <c r="EC364" s="39"/>
      <c r="ED364" s="39"/>
      <c r="EE364" s="39"/>
      <c r="EF364" s="39"/>
      <c r="EG364" s="39"/>
      <c r="EH364" s="39"/>
      <c r="EI364" s="39"/>
      <c r="EJ364" s="39"/>
      <c r="EK364" s="39"/>
      <c r="EL364" s="39"/>
      <c r="EM364" s="39"/>
      <c r="EN364" s="39"/>
      <c r="EO364" s="39"/>
      <c r="EP364" s="39"/>
      <c r="EQ364" s="39"/>
      <c r="ER364" s="39"/>
      <c r="ES364" s="39"/>
      <c r="ET364" s="39"/>
      <c r="EU364" s="39"/>
      <c r="EV364" s="39"/>
      <c r="EW364" s="39"/>
      <c r="EX364" s="39"/>
      <c r="EY364" s="39"/>
      <c r="EZ364" s="39"/>
      <c r="FA364" s="39"/>
      <c r="FB364" s="39"/>
      <c r="FC364" s="39"/>
      <c r="FD364" s="39"/>
      <c r="FE364" s="39"/>
      <c r="FF364" s="39"/>
      <c r="FG364" s="39"/>
      <c r="FH364" s="39"/>
      <c r="FI364" s="39"/>
      <c r="FJ364" s="39"/>
      <c r="FK364" s="39"/>
      <c r="FL364" s="39"/>
      <c r="FM364" s="39"/>
      <c r="FN364" s="39"/>
      <c r="FO364" s="39"/>
      <c r="FP364" s="39"/>
      <c r="FQ364" s="39"/>
      <c r="FR364" s="39"/>
      <c r="FS364" s="39"/>
      <c r="FT364" s="39"/>
      <c r="FU364" s="39"/>
      <c r="FV364" s="39"/>
      <c r="FW364" s="39"/>
      <c r="FX364" s="39"/>
      <c r="FY364" s="39"/>
      <c r="FZ364" s="39"/>
      <c r="GA364" s="39"/>
      <c r="GB364" s="39"/>
      <c r="GC364" s="39"/>
      <c r="GD364" s="39"/>
      <c r="GE364" s="39"/>
      <c r="GF364" s="39"/>
      <c r="GG364" s="39"/>
      <c r="GH364" s="39"/>
      <c r="GI364" s="39"/>
      <c r="GJ364" s="39"/>
      <c r="GK364" s="39"/>
      <c r="GL364" s="39"/>
      <c r="GM364" s="39"/>
      <c r="GN364" s="39"/>
      <c r="GO364" s="39"/>
      <c r="GP364" s="39"/>
      <c r="GQ364" s="39"/>
      <c r="GR364" s="39"/>
      <c r="GS364" s="39"/>
      <c r="GT364" s="39"/>
      <c r="GU364" s="39"/>
      <c r="GV364" s="39"/>
      <c r="GW364" s="39"/>
      <c r="GX364" s="39"/>
      <c r="GY364" s="39"/>
      <c r="GZ364" s="39"/>
      <c r="HA364" s="39"/>
      <c r="HB364" s="39"/>
      <c r="HC364" s="39"/>
      <c r="HD364" s="39"/>
      <c r="HE364" s="39"/>
      <c r="HF364" s="39"/>
      <c r="HG364" s="39"/>
      <c r="HH364" s="39"/>
      <c r="HI364" s="39"/>
      <c r="HJ364" s="39"/>
      <c r="HK364" s="39"/>
      <c r="HL364" s="39"/>
      <c r="HM364" s="39"/>
      <c r="HN364" s="39"/>
      <c r="HO364" s="39"/>
      <c r="HP364" s="39"/>
      <c r="HQ364" s="39"/>
      <c r="HR364" s="39"/>
      <c r="HS364" s="39"/>
      <c r="HT364" s="39"/>
      <c r="HU364" s="39"/>
      <c r="HV364" s="39"/>
      <c r="HW364" s="39"/>
      <c r="HX364" s="39"/>
      <c r="HY364" s="39"/>
      <c r="HZ364" s="39"/>
      <c r="IA364" s="39"/>
      <c r="IB364" s="39"/>
      <c r="IC364" s="39"/>
      <c r="ID364" s="39"/>
      <c r="IE364" s="39"/>
      <c r="IF364" s="39"/>
      <c r="IG364" s="39"/>
      <c r="IH364" s="39"/>
      <c r="II364" s="39"/>
      <c r="IJ364" s="39"/>
      <c r="IK364" s="39"/>
      <c r="IL364" s="39"/>
      <c r="IM364" s="39"/>
      <c r="IN364" s="39"/>
      <c r="IO364" s="39"/>
      <c r="IP364" s="39"/>
      <c r="IQ364" s="39"/>
      <c r="IR364" s="39"/>
      <c r="IS364" s="39"/>
      <c r="IT364" s="39"/>
      <c r="IU364" s="39"/>
      <c r="IV364" s="39"/>
      <c r="IW364" s="39"/>
      <c r="IX364" s="39"/>
      <c r="IY364" s="39"/>
      <c r="IZ364" s="39"/>
      <c r="JA364" s="39"/>
      <c r="JB364" s="39"/>
      <c r="JC364" s="39"/>
      <c r="JD364" s="39"/>
      <c r="JE364" s="39"/>
      <c r="JF364" s="39"/>
      <c r="JG364" s="39"/>
      <c r="JH364" s="39"/>
      <c r="JI364" s="39"/>
      <c r="JJ364" s="39"/>
      <c r="JK364" s="39"/>
      <c r="JL364" s="39"/>
      <c r="JM364" s="39"/>
      <c r="JN364" s="39"/>
      <c r="JO364" s="39"/>
      <c r="JP364" s="39"/>
      <c r="JQ364" s="39"/>
      <c r="JR364" s="39"/>
      <c r="JS364" s="39"/>
      <c r="JT364" s="39"/>
      <c r="JU364" s="39"/>
      <c r="JV364" s="39"/>
      <c r="JW364" s="39"/>
      <c r="JX364" s="39"/>
      <c r="JY364" s="39"/>
      <c r="JZ364" s="39"/>
      <c r="KA364" s="39"/>
      <c r="KB364" s="39"/>
      <c r="KC364" s="39"/>
      <c r="KD364" s="39"/>
      <c r="KE364" s="39"/>
      <c r="KF364" s="39"/>
      <c r="KG364" s="39"/>
      <c r="KH364" s="39"/>
      <c r="KI364" s="39"/>
      <c r="KJ364" s="39"/>
      <c r="KK364" s="39"/>
      <c r="KL364" s="39"/>
      <c r="KM364" s="39"/>
      <c r="KN364" s="39"/>
      <c r="KO364" s="39"/>
      <c r="KP364" s="39"/>
      <c r="KQ364" s="39"/>
      <c r="KR364" s="39"/>
      <c r="KS364" s="39"/>
      <c r="KT364" s="39"/>
      <c r="KU364" s="39"/>
    </row>
    <row r="365" spans="1:307" s="15" customFormat="1" x14ac:dyDescent="0.25">
      <c r="A365" s="74">
        <v>359</v>
      </c>
      <c r="B365" s="27" t="s">
        <v>417</v>
      </c>
      <c r="C365" s="122" t="s">
        <v>935</v>
      </c>
      <c r="D365" s="27" t="s">
        <v>416</v>
      </c>
      <c r="E365" s="27" t="s">
        <v>401</v>
      </c>
      <c r="F365" s="28" t="s">
        <v>943</v>
      </c>
      <c r="G365" s="29">
        <v>190000</v>
      </c>
      <c r="H365" s="29">
        <v>32846.75</v>
      </c>
      <c r="I365" s="31">
        <v>25</v>
      </c>
      <c r="J365" s="90">
        <v>5453</v>
      </c>
      <c r="K365" s="92">
        <f t="shared" si="46"/>
        <v>13489.999999999998</v>
      </c>
      <c r="L365" s="46">
        <f t="shared" si="47"/>
        <v>2090</v>
      </c>
      <c r="M365" s="45">
        <v>5776</v>
      </c>
      <c r="N365" s="31">
        <f t="shared" si="48"/>
        <v>13471</v>
      </c>
      <c r="O365" s="31"/>
      <c r="P365" s="31">
        <f t="shared" si="50"/>
        <v>11229</v>
      </c>
      <c r="Q365" s="31">
        <f t="shared" si="51"/>
        <v>44100.75</v>
      </c>
      <c r="R365" s="31">
        <f t="shared" si="52"/>
        <v>29051</v>
      </c>
      <c r="S365" s="31">
        <f t="shared" si="49"/>
        <v>145899.25</v>
      </c>
      <c r="T365" s="47" t="s">
        <v>45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/>
      <c r="EC365" s="39"/>
      <c r="ED365" s="39"/>
      <c r="EE365" s="39"/>
      <c r="EF365" s="39"/>
      <c r="EG365" s="39"/>
      <c r="EH365" s="39"/>
      <c r="EI365" s="39"/>
      <c r="EJ365" s="39"/>
      <c r="EK365" s="39"/>
      <c r="EL365" s="39"/>
      <c r="EM365" s="39"/>
      <c r="EN365" s="39"/>
      <c r="EO365" s="39"/>
      <c r="EP365" s="39"/>
      <c r="EQ365" s="39"/>
      <c r="ER365" s="39"/>
      <c r="ES365" s="39"/>
      <c r="ET365" s="39"/>
      <c r="EU365" s="39"/>
      <c r="EV365" s="39"/>
      <c r="EW365" s="39"/>
      <c r="EX365" s="39"/>
      <c r="EY365" s="39"/>
      <c r="EZ365" s="39"/>
      <c r="FA365" s="39"/>
      <c r="FB365" s="39"/>
      <c r="FC365" s="39"/>
      <c r="FD365" s="39"/>
      <c r="FE365" s="39"/>
      <c r="FF365" s="39"/>
      <c r="FG365" s="39"/>
      <c r="FH365" s="39"/>
      <c r="FI365" s="39"/>
      <c r="FJ365" s="39"/>
      <c r="FK365" s="39"/>
      <c r="FL365" s="39"/>
      <c r="FM365" s="39"/>
      <c r="FN365" s="39"/>
      <c r="FO365" s="39"/>
      <c r="FP365" s="39"/>
      <c r="FQ365" s="39"/>
      <c r="FR365" s="39"/>
      <c r="FS365" s="39"/>
      <c r="FT365" s="39"/>
      <c r="FU365" s="39"/>
      <c r="FV365" s="39"/>
      <c r="FW365" s="39"/>
      <c r="FX365" s="39"/>
      <c r="FY365" s="39"/>
      <c r="FZ365" s="39"/>
      <c r="GA365" s="39"/>
      <c r="GB365" s="39"/>
      <c r="GC365" s="39"/>
      <c r="GD365" s="39"/>
      <c r="GE365" s="39"/>
      <c r="GF365" s="39"/>
      <c r="GG365" s="39"/>
      <c r="GH365" s="39"/>
      <c r="GI365" s="39"/>
      <c r="GJ365" s="39"/>
      <c r="GK365" s="39"/>
      <c r="GL365" s="39"/>
      <c r="GM365" s="39"/>
      <c r="GN365" s="39"/>
      <c r="GO365" s="39"/>
      <c r="GP365" s="39"/>
      <c r="GQ365" s="39"/>
      <c r="GR365" s="39"/>
      <c r="GS365" s="39"/>
      <c r="GT365" s="39"/>
      <c r="GU365" s="39"/>
      <c r="GV365" s="39"/>
      <c r="GW365" s="39"/>
      <c r="GX365" s="39"/>
      <c r="GY365" s="39"/>
      <c r="GZ365" s="39"/>
      <c r="HA365" s="39"/>
      <c r="HB365" s="39"/>
      <c r="HC365" s="39"/>
      <c r="HD365" s="39"/>
      <c r="HE365" s="39"/>
      <c r="HF365" s="39"/>
      <c r="HG365" s="39"/>
      <c r="HH365" s="39"/>
      <c r="HI365" s="39"/>
      <c r="HJ365" s="39"/>
      <c r="HK365" s="39"/>
      <c r="HL365" s="39"/>
      <c r="HM365" s="39"/>
      <c r="HN365" s="39"/>
      <c r="HO365" s="39"/>
      <c r="HP365" s="39"/>
      <c r="HQ365" s="39"/>
      <c r="HR365" s="39"/>
      <c r="HS365" s="39"/>
      <c r="HT365" s="39"/>
      <c r="HU365" s="39"/>
      <c r="HV365" s="39"/>
      <c r="HW365" s="39"/>
      <c r="HX365" s="39"/>
      <c r="HY365" s="39"/>
      <c r="HZ365" s="39"/>
      <c r="IA365" s="39"/>
      <c r="IB365" s="39"/>
      <c r="IC365" s="39"/>
      <c r="ID365" s="39"/>
      <c r="IE365" s="39"/>
      <c r="IF365" s="39"/>
      <c r="IG365" s="39"/>
      <c r="IH365" s="39"/>
      <c r="II365" s="39"/>
      <c r="IJ365" s="39"/>
      <c r="IK365" s="39"/>
      <c r="IL365" s="39"/>
      <c r="IM365" s="39"/>
      <c r="IN365" s="39"/>
      <c r="IO365" s="39"/>
      <c r="IP365" s="39"/>
      <c r="IQ365" s="39"/>
      <c r="IR365" s="39"/>
      <c r="IS365" s="39"/>
      <c r="IT365" s="39"/>
      <c r="IU365" s="39"/>
      <c r="IV365" s="39"/>
      <c r="IW365" s="39"/>
      <c r="IX365" s="39"/>
      <c r="IY365" s="39"/>
      <c r="IZ365" s="39"/>
      <c r="JA365" s="39"/>
      <c r="JB365" s="39"/>
      <c r="JC365" s="39"/>
      <c r="JD365" s="39"/>
      <c r="JE365" s="39"/>
      <c r="JF365" s="39"/>
      <c r="JG365" s="39"/>
      <c r="JH365" s="39"/>
      <c r="JI365" s="39"/>
      <c r="JJ365" s="39"/>
      <c r="JK365" s="39"/>
      <c r="JL365" s="39"/>
      <c r="JM365" s="39"/>
      <c r="JN365" s="39"/>
      <c r="JO365" s="39"/>
      <c r="JP365" s="39"/>
      <c r="JQ365" s="39"/>
      <c r="JR365" s="39"/>
      <c r="JS365" s="39"/>
      <c r="JT365" s="39"/>
      <c r="JU365" s="39"/>
      <c r="JV365" s="39"/>
      <c r="JW365" s="39"/>
      <c r="JX365" s="39"/>
      <c r="JY365" s="39"/>
      <c r="JZ365" s="39"/>
      <c r="KA365" s="39"/>
      <c r="KB365" s="39"/>
      <c r="KC365" s="39"/>
      <c r="KD365" s="39"/>
      <c r="KE365" s="39"/>
      <c r="KF365" s="39"/>
      <c r="KG365" s="39"/>
      <c r="KH365" s="39"/>
      <c r="KI365" s="39"/>
      <c r="KJ365" s="39"/>
      <c r="KK365" s="39"/>
      <c r="KL365" s="39"/>
      <c r="KM365" s="39"/>
      <c r="KN365" s="39"/>
      <c r="KO365" s="39"/>
      <c r="KP365" s="39"/>
      <c r="KQ365" s="39"/>
      <c r="KR365" s="39"/>
      <c r="KS365" s="39"/>
      <c r="KT365" s="39"/>
      <c r="KU365" s="39"/>
    </row>
    <row r="366" spans="1:307" s="15" customFormat="1" x14ac:dyDescent="0.25">
      <c r="A366" s="74">
        <v>360</v>
      </c>
      <c r="B366" s="27" t="s">
        <v>419</v>
      </c>
      <c r="C366" s="122" t="s">
        <v>935</v>
      </c>
      <c r="D366" s="27" t="s">
        <v>416</v>
      </c>
      <c r="E366" s="27" t="s">
        <v>856</v>
      </c>
      <c r="F366" s="28" t="s">
        <v>943</v>
      </c>
      <c r="G366" s="29">
        <v>90000</v>
      </c>
      <c r="H366" s="29">
        <v>9753.1200000000008</v>
      </c>
      <c r="I366" s="31">
        <v>25</v>
      </c>
      <c r="J366" s="90">
        <v>2583</v>
      </c>
      <c r="K366" s="92">
        <f t="shared" si="46"/>
        <v>6389.9999999999991</v>
      </c>
      <c r="L366" s="46">
        <f t="shared" si="47"/>
        <v>990.00000000000011</v>
      </c>
      <c r="M366" s="45">
        <v>2736</v>
      </c>
      <c r="N366" s="31">
        <f t="shared" si="48"/>
        <v>6381</v>
      </c>
      <c r="O366" s="31"/>
      <c r="P366" s="31">
        <f t="shared" si="50"/>
        <v>5319</v>
      </c>
      <c r="Q366" s="31">
        <f t="shared" si="51"/>
        <v>15097.12</v>
      </c>
      <c r="R366" s="31">
        <f t="shared" si="52"/>
        <v>13761</v>
      </c>
      <c r="S366" s="31">
        <f t="shared" si="49"/>
        <v>74902.880000000005</v>
      </c>
      <c r="T366" s="47" t="s">
        <v>45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  <c r="DJ366" s="39"/>
      <c r="DK366" s="39"/>
      <c r="DL366" s="39"/>
      <c r="DM366" s="39"/>
      <c r="DN366" s="39"/>
      <c r="DO366" s="39"/>
      <c r="DP366" s="39"/>
      <c r="DQ366" s="39"/>
      <c r="DR366" s="39"/>
      <c r="DS366" s="39"/>
      <c r="DT366" s="39"/>
      <c r="DU366" s="39"/>
      <c r="DV366" s="39"/>
      <c r="DW366" s="39"/>
      <c r="DX366" s="39"/>
      <c r="DY366" s="39"/>
      <c r="DZ366" s="39"/>
      <c r="EA366" s="39"/>
      <c r="EB366" s="39"/>
      <c r="EC366" s="39"/>
      <c r="ED366" s="39"/>
      <c r="EE366" s="39"/>
      <c r="EF366" s="39"/>
      <c r="EG366" s="39"/>
      <c r="EH366" s="39"/>
      <c r="EI366" s="39"/>
      <c r="EJ366" s="39"/>
      <c r="EK366" s="39"/>
      <c r="EL366" s="39"/>
      <c r="EM366" s="39"/>
      <c r="EN366" s="39"/>
      <c r="EO366" s="39"/>
      <c r="EP366" s="39"/>
      <c r="EQ366" s="39"/>
      <c r="ER366" s="39"/>
      <c r="ES366" s="39"/>
      <c r="ET366" s="39"/>
      <c r="EU366" s="39"/>
      <c r="EV366" s="39"/>
      <c r="EW366" s="39"/>
      <c r="EX366" s="39"/>
      <c r="EY366" s="39"/>
      <c r="EZ366" s="39"/>
      <c r="FA366" s="39"/>
      <c r="FB366" s="39"/>
      <c r="FC366" s="39"/>
      <c r="FD366" s="39"/>
      <c r="FE366" s="39"/>
      <c r="FF366" s="39"/>
      <c r="FG366" s="39"/>
      <c r="FH366" s="39"/>
      <c r="FI366" s="39"/>
      <c r="FJ366" s="39"/>
      <c r="FK366" s="39"/>
      <c r="FL366" s="39"/>
      <c r="FM366" s="39"/>
      <c r="FN366" s="39"/>
      <c r="FO366" s="39"/>
      <c r="FP366" s="39"/>
      <c r="FQ366" s="39"/>
      <c r="FR366" s="39"/>
      <c r="FS366" s="39"/>
      <c r="FT366" s="39"/>
      <c r="FU366" s="39"/>
      <c r="FV366" s="39"/>
      <c r="FW366" s="39"/>
      <c r="FX366" s="39"/>
      <c r="FY366" s="39"/>
      <c r="FZ366" s="39"/>
      <c r="GA366" s="39"/>
      <c r="GB366" s="39"/>
      <c r="GC366" s="39"/>
      <c r="GD366" s="39"/>
      <c r="GE366" s="39"/>
      <c r="GF366" s="39"/>
      <c r="GG366" s="39"/>
      <c r="GH366" s="39"/>
      <c r="GI366" s="39"/>
      <c r="GJ366" s="39"/>
      <c r="GK366" s="39"/>
      <c r="GL366" s="39"/>
      <c r="GM366" s="39"/>
      <c r="GN366" s="39"/>
      <c r="GO366" s="39"/>
      <c r="GP366" s="39"/>
      <c r="GQ366" s="39"/>
      <c r="GR366" s="39"/>
      <c r="GS366" s="39"/>
      <c r="GT366" s="39"/>
      <c r="GU366" s="39"/>
      <c r="GV366" s="39"/>
      <c r="GW366" s="39"/>
      <c r="GX366" s="39"/>
      <c r="GY366" s="39"/>
      <c r="GZ366" s="39"/>
      <c r="HA366" s="39"/>
      <c r="HB366" s="39"/>
      <c r="HC366" s="39"/>
      <c r="HD366" s="39"/>
      <c r="HE366" s="39"/>
      <c r="HF366" s="39"/>
      <c r="HG366" s="39"/>
      <c r="HH366" s="39"/>
      <c r="HI366" s="39"/>
      <c r="HJ366" s="39"/>
      <c r="HK366" s="39"/>
      <c r="HL366" s="39"/>
      <c r="HM366" s="39"/>
      <c r="HN366" s="39"/>
      <c r="HO366" s="39"/>
      <c r="HP366" s="39"/>
      <c r="HQ366" s="39"/>
      <c r="HR366" s="39"/>
      <c r="HS366" s="39"/>
      <c r="HT366" s="39"/>
      <c r="HU366" s="39"/>
      <c r="HV366" s="39"/>
      <c r="HW366" s="39"/>
      <c r="HX366" s="39"/>
      <c r="HY366" s="39"/>
      <c r="HZ366" s="39"/>
      <c r="IA366" s="39"/>
      <c r="IB366" s="39"/>
      <c r="IC366" s="39"/>
      <c r="ID366" s="39"/>
      <c r="IE366" s="39"/>
      <c r="IF366" s="39"/>
      <c r="IG366" s="39"/>
      <c r="IH366" s="39"/>
      <c r="II366" s="39"/>
      <c r="IJ366" s="39"/>
      <c r="IK366" s="39"/>
      <c r="IL366" s="39"/>
      <c r="IM366" s="39"/>
      <c r="IN366" s="39"/>
      <c r="IO366" s="39"/>
      <c r="IP366" s="39"/>
      <c r="IQ366" s="39"/>
      <c r="IR366" s="39"/>
      <c r="IS366" s="39"/>
      <c r="IT366" s="39"/>
      <c r="IU366" s="39"/>
      <c r="IV366" s="39"/>
      <c r="IW366" s="39"/>
      <c r="IX366" s="39"/>
      <c r="IY366" s="39"/>
      <c r="IZ366" s="39"/>
      <c r="JA366" s="39"/>
      <c r="JB366" s="39"/>
      <c r="JC366" s="39"/>
      <c r="JD366" s="39"/>
      <c r="JE366" s="39"/>
      <c r="JF366" s="39"/>
      <c r="JG366" s="39"/>
      <c r="JH366" s="39"/>
      <c r="JI366" s="39"/>
      <c r="JJ366" s="39"/>
      <c r="JK366" s="39"/>
      <c r="JL366" s="39"/>
      <c r="JM366" s="39"/>
      <c r="JN366" s="39"/>
      <c r="JO366" s="39"/>
      <c r="JP366" s="39"/>
      <c r="JQ366" s="39"/>
      <c r="JR366" s="39"/>
      <c r="JS366" s="39"/>
      <c r="JT366" s="39"/>
      <c r="JU366" s="39"/>
      <c r="JV366" s="39"/>
      <c r="JW366" s="39"/>
      <c r="JX366" s="39"/>
      <c r="JY366" s="39"/>
      <c r="JZ366" s="39"/>
      <c r="KA366" s="39"/>
      <c r="KB366" s="39"/>
      <c r="KC366" s="39"/>
      <c r="KD366" s="39"/>
      <c r="KE366" s="39"/>
      <c r="KF366" s="39"/>
      <c r="KG366" s="39"/>
      <c r="KH366" s="39"/>
      <c r="KI366" s="39"/>
      <c r="KJ366" s="39"/>
      <c r="KK366" s="39"/>
      <c r="KL366" s="39"/>
      <c r="KM366" s="39"/>
      <c r="KN366" s="39"/>
      <c r="KO366" s="39"/>
      <c r="KP366" s="39"/>
      <c r="KQ366" s="39"/>
      <c r="KR366" s="39"/>
      <c r="KS366" s="39"/>
      <c r="KT366" s="39"/>
      <c r="KU366" s="39"/>
    </row>
    <row r="367" spans="1:307" s="15" customFormat="1" x14ac:dyDescent="0.25">
      <c r="A367" s="74">
        <v>361</v>
      </c>
      <c r="B367" s="27" t="s">
        <v>421</v>
      </c>
      <c r="C367" s="122" t="s">
        <v>935</v>
      </c>
      <c r="D367" s="27" t="s">
        <v>416</v>
      </c>
      <c r="E367" s="27" t="s">
        <v>857</v>
      </c>
      <c r="F367" s="28" t="s">
        <v>943</v>
      </c>
      <c r="G367" s="29">
        <v>55000</v>
      </c>
      <c r="H367" s="90">
        <v>2302.36</v>
      </c>
      <c r="I367" s="31">
        <v>25</v>
      </c>
      <c r="J367" s="90">
        <v>1578.5</v>
      </c>
      <c r="K367" s="92">
        <f t="shared" si="46"/>
        <v>3904.9999999999995</v>
      </c>
      <c r="L367" s="46">
        <f t="shared" si="47"/>
        <v>605.00000000000011</v>
      </c>
      <c r="M367" s="45">
        <v>1672</v>
      </c>
      <c r="N367" s="31">
        <f t="shared" si="48"/>
        <v>3899.5000000000005</v>
      </c>
      <c r="O367" s="31"/>
      <c r="P367" s="31">
        <f t="shared" si="50"/>
        <v>3250.5</v>
      </c>
      <c r="Q367" s="31">
        <f t="shared" si="51"/>
        <v>5577.8600000000006</v>
      </c>
      <c r="R367" s="31">
        <f t="shared" si="52"/>
        <v>8409.5</v>
      </c>
      <c r="S367" s="31">
        <f t="shared" si="49"/>
        <v>49422.14</v>
      </c>
      <c r="T367" s="47" t="s">
        <v>45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39"/>
      <c r="DQ367" s="39"/>
      <c r="DR367" s="39"/>
      <c r="DS367" s="39"/>
      <c r="DT367" s="39"/>
      <c r="DU367" s="39"/>
      <c r="DV367" s="39"/>
      <c r="DW367" s="39"/>
      <c r="DX367" s="39"/>
      <c r="DY367" s="39"/>
      <c r="DZ367" s="39"/>
      <c r="EA367" s="39"/>
      <c r="EB367" s="39"/>
      <c r="EC367" s="39"/>
      <c r="ED367" s="39"/>
      <c r="EE367" s="39"/>
      <c r="EF367" s="39"/>
      <c r="EG367" s="39"/>
      <c r="EH367" s="39"/>
      <c r="EI367" s="39"/>
      <c r="EJ367" s="39"/>
      <c r="EK367" s="39"/>
      <c r="EL367" s="39"/>
      <c r="EM367" s="39"/>
      <c r="EN367" s="39"/>
      <c r="EO367" s="39"/>
      <c r="EP367" s="39"/>
      <c r="EQ367" s="39"/>
      <c r="ER367" s="39"/>
      <c r="ES367" s="39"/>
      <c r="ET367" s="39"/>
      <c r="EU367" s="39"/>
      <c r="EV367" s="39"/>
      <c r="EW367" s="39"/>
      <c r="EX367" s="39"/>
      <c r="EY367" s="39"/>
      <c r="EZ367" s="39"/>
      <c r="FA367" s="39"/>
      <c r="FB367" s="39"/>
      <c r="FC367" s="39"/>
      <c r="FD367" s="39"/>
      <c r="FE367" s="39"/>
      <c r="FF367" s="39"/>
      <c r="FG367" s="39"/>
      <c r="FH367" s="39"/>
      <c r="FI367" s="39"/>
      <c r="FJ367" s="39"/>
      <c r="FK367" s="39"/>
      <c r="FL367" s="39"/>
      <c r="FM367" s="39"/>
      <c r="FN367" s="39"/>
      <c r="FO367" s="39"/>
      <c r="FP367" s="39"/>
      <c r="FQ367" s="39"/>
      <c r="FR367" s="39"/>
      <c r="FS367" s="39"/>
      <c r="FT367" s="39"/>
      <c r="FU367" s="39"/>
      <c r="FV367" s="39"/>
      <c r="FW367" s="39"/>
      <c r="FX367" s="39"/>
      <c r="FY367" s="39"/>
      <c r="FZ367" s="39"/>
      <c r="GA367" s="39"/>
      <c r="GB367" s="39"/>
      <c r="GC367" s="39"/>
      <c r="GD367" s="39"/>
      <c r="GE367" s="39"/>
      <c r="GF367" s="39"/>
      <c r="GG367" s="39"/>
      <c r="GH367" s="39"/>
      <c r="GI367" s="39"/>
      <c r="GJ367" s="39"/>
      <c r="GK367" s="39"/>
      <c r="GL367" s="39"/>
      <c r="GM367" s="39"/>
      <c r="GN367" s="39"/>
      <c r="GO367" s="39"/>
      <c r="GP367" s="39"/>
      <c r="GQ367" s="39"/>
      <c r="GR367" s="39"/>
      <c r="GS367" s="39"/>
      <c r="GT367" s="39"/>
      <c r="GU367" s="39"/>
      <c r="GV367" s="39"/>
      <c r="GW367" s="39"/>
      <c r="GX367" s="39"/>
      <c r="GY367" s="39"/>
      <c r="GZ367" s="39"/>
      <c r="HA367" s="39"/>
      <c r="HB367" s="39"/>
      <c r="HC367" s="39"/>
      <c r="HD367" s="39"/>
      <c r="HE367" s="39"/>
      <c r="HF367" s="39"/>
      <c r="HG367" s="39"/>
      <c r="HH367" s="39"/>
      <c r="HI367" s="39"/>
      <c r="HJ367" s="39"/>
      <c r="HK367" s="39"/>
      <c r="HL367" s="39"/>
      <c r="HM367" s="39"/>
      <c r="HN367" s="39"/>
      <c r="HO367" s="39"/>
      <c r="HP367" s="39"/>
      <c r="HQ367" s="39"/>
      <c r="HR367" s="39"/>
      <c r="HS367" s="39"/>
      <c r="HT367" s="39"/>
      <c r="HU367" s="39"/>
      <c r="HV367" s="39"/>
      <c r="HW367" s="39"/>
      <c r="HX367" s="39"/>
      <c r="HY367" s="39"/>
      <c r="HZ367" s="39"/>
      <c r="IA367" s="39"/>
      <c r="IB367" s="39"/>
      <c r="IC367" s="39"/>
      <c r="ID367" s="39"/>
      <c r="IE367" s="39"/>
      <c r="IF367" s="39"/>
      <c r="IG367" s="39"/>
      <c r="IH367" s="39"/>
      <c r="II367" s="39"/>
      <c r="IJ367" s="39"/>
      <c r="IK367" s="39"/>
      <c r="IL367" s="39"/>
      <c r="IM367" s="39"/>
      <c r="IN367" s="39"/>
      <c r="IO367" s="39"/>
      <c r="IP367" s="39"/>
      <c r="IQ367" s="39"/>
      <c r="IR367" s="39"/>
      <c r="IS367" s="39"/>
      <c r="IT367" s="39"/>
      <c r="IU367" s="39"/>
      <c r="IV367" s="39"/>
      <c r="IW367" s="39"/>
      <c r="IX367" s="39"/>
      <c r="IY367" s="39"/>
      <c r="IZ367" s="39"/>
      <c r="JA367" s="39"/>
      <c r="JB367" s="39"/>
      <c r="JC367" s="39"/>
      <c r="JD367" s="39"/>
      <c r="JE367" s="39"/>
      <c r="JF367" s="39"/>
      <c r="JG367" s="39"/>
      <c r="JH367" s="39"/>
      <c r="JI367" s="39"/>
      <c r="JJ367" s="39"/>
      <c r="JK367" s="39"/>
      <c r="JL367" s="39"/>
      <c r="JM367" s="39"/>
      <c r="JN367" s="39"/>
      <c r="JO367" s="39"/>
      <c r="JP367" s="39"/>
      <c r="JQ367" s="39"/>
      <c r="JR367" s="39"/>
      <c r="JS367" s="39"/>
      <c r="JT367" s="39"/>
      <c r="JU367" s="39"/>
      <c r="JV367" s="39"/>
      <c r="JW367" s="39"/>
      <c r="JX367" s="39"/>
      <c r="JY367" s="39"/>
      <c r="JZ367" s="39"/>
      <c r="KA367" s="39"/>
      <c r="KB367" s="39"/>
      <c r="KC367" s="39"/>
      <c r="KD367" s="39"/>
      <c r="KE367" s="39"/>
      <c r="KF367" s="39"/>
      <c r="KG367" s="39"/>
      <c r="KH367" s="39"/>
      <c r="KI367" s="39"/>
      <c r="KJ367" s="39"/>
      <c r="KK367" s="39"/>
      <c r="KL367" s="39"/>
      <c r="KM367" s="39"/>
      <c r="KN367" s="39"/>
      <c r="KO367" s="39"/>
      <c r="KP367" s="39"/>
      <c r="KQ367" s="39"/>
      <c r="KR367" s="39"/>
      <c r="KS367" s="39"/>
      <c r="KT367" s="39"/>
      <c r="KU367" s="39"/>
    </row>
    <row r="368" spans="1:307" s="15" customFormat="1" x14ac:dyDescent="0.25">
      <c r="A368" s="74">
        <v>362</v>
      </c>
      <c r="B368" s="27" t="s">
        <v>119</v>
      </c>
      <c r="C368" s="124" t="s">
        <v>934</v>
      </c>
      <c r="D368" s="27" t="s">
        <v>416</v>
      </c>
      <c r="E368" s="27" t="s">
        <v>120</v>
      </c>
      <c r="F368" s="28" t="s">
        <v>943</v>
      </c>
      <c r="G368" s="29">
        <v>50000</v>
      </c>
      <c r="H368" s="29">
        <v>1596.68</v>
      </c>
      <c r="I368" s="31">
        <v>25</v>
      </c>
      <c r="J368" s="90">
        <v>1435</v>
      </c>
      <c r="K368" s="92">
        <f t="shared" si="46"/>
        <v>3549.9999999999995</v>
      </c>
      <c r="L368" s="46">
        <f t="shared" si="47"/>
        <v>550</v>
      </c>
      <c r="M368" s="45">
        <v>1520</v>
      </c>
      <c r="N368" s="31">
        <f t="shared" si="48"/>
        <v>3545.0000000000005</v>
      </c>
      <c r="O368" s="31"/>
      <c r="P368" s="31">
        <f t="shared" si="50"/>
        <v>2955</v>
      </c>
      <c r="Q368" s="31">
        <f t="shared" si="51"/>
        <v>4576.68</v>
      </c>
      <c r="R368" s="31">
        <f t="shared" si="52"/>
        <v>7645</v>
      </c>
      <c r="S368" s="31">
        <f t="shared" si="49"/>
        <v>45423.32</v>
      </c>
      <c r="T368" s="47" t="s">
        <v>45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  <c r="EC368" s="39"/>
      <c r="ED368" s="39"/>
      <c r="EE368" s="39"/>
      <c r="EF368" s="39"/>
      <c r="EG368" s="39"/>
      <c r="EH368" s="39"/>
      <c r="EI368" s="39"/>
      <c r="EJ368" s="39"/>
      <c r="EK368" s="39"/>
      <c r="EL368" s="39"/>
      <c r="EM368" s="39"/>
      <c r="EN368" s="39"/>
      <c r="EO368" s="39"/>
      <c r="EP368" s="39"/>
      <c r="EQ368" s="39"/>
      <c r="ER368" s="39"/>
      <c r="ES368" s="39"/>
      <c r="ET368" s="39"/>
      <c r="EU368" s="39"/>
      <c r="EV368" s="39"/>
      <c r="EW368" s="39"/>
      <c r="EX368" s="39"/>
      <c r="EY368" s="39"/>
      <c r="EZ368" s="39"/>
      <c r="FA368" s="39"/>
      <c r="FB368" s="39"/>
      <c r="FC368" s="39"/>
      <c r="FD368" s="39"/>
      <c r="FE368" s="39"/>
      <c r="FF368" s="39"/>
      <c r="FG368" s="39"/>
      <c r="FH368" s="39"/>
      <c r="FI368" s="39"/>
      <c r="FJ368" s="39"/>
      <c r="FK368" s="39"/>
      <c r="FL368" s="39"/>
      <c r="FM368" s="39"/>
      <c r="FN368" s="39"/>
      <c r="FO368" s="39"/>
      <c r="FP368" s="39"/>
      <c r="FQ368" s="39"/>
      <c r="FR368" s="39"/>
      <c r="FS368" s="39"/>
      <c r="FT368" s="39"/>
      <c r="FU368" s="39"/>
      <c r="FV368" s="39"/>
      <c r="FW368" s="39"/>
      <c r="FX368" s="39"/>
      <c r="FY368" s="39"/>
      <c r="FZ368" s="39"/>
      <c r="GA368" s="39"/>
      <c r="GB368" s="39"/>
      <c r="GC368" s="39"/>
      <c r="GD368" s="39"/>
      <c r="GE368" s="39"/>
      <c r="GF368" s="39"/>
      <c r="GG368" s="39"/>
      <c r="GH368" s="39"/>
      <c r="GI368" s="39"/>
      <c r="GJ368" s="39"/>
      <c r="GK368" s="39"/>
      <c r="GL368" s="39"/>
      <c r="GM368" s="39"/>
      <c r="GN368" s="39"/>
      <c r="GO368" s="39"/>
      <c r="GP368" s="39"/>
      <c r="GQ368" s="39"/>
      <c r="GR368" s="39"/>
      <c r="GS368" s="39"/>
      <c r="GT368" s="39"/>
      <c r="GU368" s="39"/>
      <c r="GV368" s="39"/>
      <c r="GW368" s="39"/>
      <c r="GX368" s="39"/>
      <c r="GY368" s="39"/>
      <c r="GZ368" s="39"/>
      <c r="HA368" s="39"/>
      <c r="HB368" s="39"/>
      <c r="HC368" s="39"/>
      <c r="HD368" s="39"/>
      <c r="HE368" s="39"/>
      <c r="HF368" s="39"/>
      <c r="HG368" s="39"/>
      <c r="HH368" s="39"/>
      <c r="HI368" s="39"/>
      <c r="HJ368" s="39"/>
      <c r="HK368" s="39"/>
      <c r="HL368" s="39"/>
      <c r="HM368" s="39"/>
      <c r="HN368" s="39"/>
      <c r="HO368" s="39"/>
      <c r="HP368" s="39"/>
      <c r="HQ368" s="39"/>
      <c r="HR368" s="39"/>
      <c r="HS368" s="39"/>
      <c r="HT368" s="39"/>
      <c r="HU368" s="39"/>
      <c r="HV368" s="39"/>
      <c r="HW368" s="39"/>
      <c r="HX368" s="39"/>
      <c r="HY368" s="39"/>
      <c r="HZ368" s="39"/>
      <c r="IA368" s="39"/>
      <c r="IB368" s="39"/>
      <c r="IC368" s="39"/>
      <c r="ID368" s="39"/>
      <c r="IE368" s="39"/>
      <c r="IF368" s="39"/>
      <c r="IG368" s="39"/>
      <c r="IH368" s="39"/>
      <c r="II368" s="39"/>
      <c r="IJ368" s="39"/>
      <c r="IK368" s="39"/>
      <c r="IL368" s="39"/>
      <c r="IM368" s="39"/>
      <c r="IN368" s="39"/>
      <c r="IO368" s="39"/>
      <c r="IP368" s="39"/>
      <c r="IQ368" s="39"/>
      <c r="IR368" s="39"/>
      <c r="IS368" s="39"/>
      <c r="IT368" s="39"/>
      <c r="IU368" s="39"/>
      <c r="IV368" s="39"/>
      <c r="IW368" s="39"/>
      <c r="IX368" s="39"/>
      <c r="IY368" s="39"/>
      <c r="IZ368" s="39"/>
      <c r="JA368" s="39"/>
      <c r="JB368" s="39"/>
      <c r="JC368" s="39"/>
      <c r="JD368" s="39"/>
      <c r="JE368" s="39"/>
      <c r="JF368" s="39"/>
      <c r="JG368" s="39"/>
      <c r="JH368" s="39"/>
      <c r="JI368" s="39"/>
      <c r="JJ368" s="39"/>
      <c r="JK368" s="39"/>
      <c r="JL368" s="39"/>
      <c r="JM368" s="39"/>
      <c r="JN368" s="39"/>
      <c r="JO368" s="39"/>
      <c r="JP368" s="39"/>
      <c r="JQ368" s="39"/>
      <c r="JR368" s="39"/>
      <c r="JS368" s="39"/>
      <c r="JT368" s="39"/>
      <c r="JU368" s="39"/>
      <c r="JV368" s="39"/>
      <c r="JW368" s="39"/>
      <c r="JX368" s="39"/>
      <c r="JY368" s="39"/>
      <c r="JZ368" s="39"/>
      <c r="KA368" s="39"/>
      <c r="KB368" s="39"/>
      <c r="KC368" s="39"/>
      <c r="KD368" s="39"/>
      <c r="KE368" s="39"/>
      <c r="KF368" s="39"/>
      <c r="KG368" s="39"/>
      <c r="KH368" s="39"/>
      <c r="KI368" s="39"/>
      <c r="KJ368" s="39"/>
      <c r="KK368" s="39"/>
      <c r="KL368" s="39"/>
      <c r="KM368" s="39"/>
      <c r="KN368" s="39"/>
      <c r="KO368" s="39"/>
      <c r="KP368" s="39"/>
      <c r="KQ368" s="39"/>
      <c r="KR368" s="39"/>
      <c r="KS368" s="39"/>
      <c r="KT368" s="39"/>
      <c r="KU368" s="39"/>
    </row>
    <row r="369" spans="1:307" s="15" customFormat="1" x14ac:dyDescent="0.25">
      <c r="A369" s="74">
        <v>363</v>
      </c>
      <c r="B369" s="27" t="s">
        <v>422</v>
      </c>
      <c r="C369" s="122" t="s">
        <v>935</v>
      </c>
      <c r="D369" s="27" t="s">
        <v>416</v>
      </c>
      <c r="E369" s="27" t="s">
        <v>122</v>
      </c>
      <c r="F369" s="28" t="s">
        <v>942</v>
      </c>
      <c r="G369" s="29">
        <v>42000</v>
      </c>
      <c r="H369" s="30">
        <v>724.92</v>
      </c>
      <c r="I369" s="31">
        <v>25</v>
      </c>
      <c r="J369" s="90">
        <v>1205.4000000000001</v>
      </c>
      <c r="K369" s="92">
        <f t="shared" si="46"/>
        <v>2981.9999999999995</v>
      </c>
      <c r="L369" s="46">
        <f t="shared" si="47"/>
        <v>462.00000000000006</v>
      </c>
      <c r="M369" s="45">
        <v>1276.8</v>
      </c>
      <c r="N369" s="31">
        <f t="shared" si="48"/>
        <v>2977.8</v>
      </c>
      <c r="O369" s="31"/>
      <c r="P369" s="31">
        <f t="shared" si="50"/>
        <v>2482.1999999999998</v>
      </c>
      <c r="Q369" s="31">
        <f t="shared" si="51"/>
        <v>3232.12</v>
      </c>
      <c r="R369" s="31">
        <f t="shared" si="52"/>
        <v>6421.7999999999993</v>
      </c>
      <c r="S369" s="31">
        <f t="shared" si="49"/>
        <v>38767.879999999997</v>
      </c>
      <c r="T369" s="47" t="s">
        <v>45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  <c r="EC369" s="39"/>
      <c r="ED369" s="39"/>
      <c r="EE369" s="39"/>
      <c r="EF369" s="39"/>
      <c r="EG369" s="39"/>
      <c r="EH369" s="39"/>
      <c r="EI369" s="39"/>
      <c r="EJ369" s="39"/>
      <c r="EK369" s="39"/>
      <c r="EL369" s="39"/>
      <c r="EM369" s="39"/>
      <c r="EN369" s="39"/>
      <c r="EO369" s="39"/>
      <c r="EP369" s="39"/>
      <c r="EQ369" s="39"/>
      <c r="ER369" s="39"/>
      <c r="ES369" s="39"/>
      <c r="ET369" s="39"/>
      <c r="EU369" s="39"/>
      <c r="EV369" s="39"/>
      <c r="EW369" s="39"/>
      <c r="EX369" s="39"/>
      <c r="EY369" s="39"/>
      <c r="EZ369" s="39"/>
      <c r="FA369" s="39"/>
      <c r="FB369" s="39"/>
      <c r="FC369" s="39"/>
      <c r="FD369" s="39"/>
      <c r="FE369" s="39"/>
      <c r="FF369" s="39"/>
      <c r="FG369" s="39"/>
      <c r="FH369" s="39"/>
      <c r="FI369" s="39"/>
      <c r="FJ369" s="39"/>
      <c r="FK369" s="39"/>
      <c r="FL369" s="39"/>
      <c r="FM369" s="39"/>
      <c r="FN369" s="39"/>
      <c r="FO369" s="39"/>
      <c r="FP369" s="39"/>
      <c r="FQ369" s="39"/>
      <c r="FR369" s="39"/>
      <c r="FS369" s="39"/>
      <c r="FT369" s="39"/>
      <c r="FU369" s="39"/>
      <c r="FV369" s="39"/>
      <c r="FW369" s="39"/>
      <c r="FX369" s="39"/>
      <c r="FY369" s="39"/>
      <c r="FZ369" s="39"/>
      <c r="GA369" s="39"/>
      <c r="GB369" s="39"/>
      <c r="GC369" s="39"/>
      <c r="GD369" s="39"/>
      <c r="GE369" s="39"/>
      <c r="GF369" s="39"/>
      <c r="GG369" s="39"/>
      <c r="GH369" s="39"/>
      <c r="GI369" s="39"/>
      <c r="GJ369" s="39"/>
      <c r="GK369" s="39"/>
      <c r="GL369" s="39"/>
      <c r="GM369" s="39"/>
      <c r="GN369" s="39"/>
      <c r="GO369" s="39"/>
      <c r="GP369" s="39"/>
      <c r="GQ369" s="39"/>
      <c r="GR369" s="39"/>
      <c r="GS369" s="39"/>
      <c r="GT369" s="39"/>
      <c r="GU369" s="39"/>
      <c r="GV369" s="39"/>
      <c r="GW369" s="39"/>
      <c r="GX369" s="39"/>
      <c r="GY369" s="39"/>
      <c r="GZ369" s="39"/>
      <c r="HA369" s="39"/>
      <c r="HB369" s="39"/>
      <c r="HC369" s="39"/>
      <c r="HD369" s="39"/>
      <c r="HE369" s="39"/>
      <c r="HF369" s="39"/>
      <c r="HG369" s="39"/>
      <c r="HH369" s="39"/>
      <c r="HI369" s="39"/>
      <c r="HJ369" s="39"/>
      <c r="HK369" s="39"/>
      <c r="HL369" s="39"/>
      <c r="HM369" s="39"/>
      <c r="HN369" s="39"/>
      <c r="HO369" s="39"/>
      <c r="HP369" s="39"/>
      <c r="HQ369" s="39"/>
      <c r="HR369" s="39"/>
      <c r="HS369" s="39"/>
      <c r="HT369" s="39"/>
      <c r="HU369" s="39"/>
      <c r="HV369" s="39"/>
      <c r="HW369" s="39"/>
      <c r="HX369" s="39"/>
      <c r="HY369" s="39"/>
      <c r="HZ369" s="39"/>
      <c r="IA369" s="39"/>
      <c r="IB369" s="39"/>
      <c r="IC369" s="39"/>
      <c r="ID369" s="39"/>
      <c r="IE369" s="39"/>
      <c r="IF369" s="39"/>
      <c r="IG369" s="39"/>
      <c r="IH369" s="39"/>
      <c r="II369" s="39"/>
      <c r="IJ369" s="39"/>
      <c r="IK369" s="39"/>
      <c r="IL369" s="39"/>
      <c r="IM369" s="39"/>
      <c r="IN369" s="39"/>
      <c r="IO369" s="39"/>
      <c r="IP369" s="39"/>
      <c r="IQ369" s="39"/>
      <c r="IR369" s="39"/>
      <c r="IS369" s="39"/>
      <c r="IT369" s="39"/>
      <c r="IU369" s="39"/>
      <c r="IV369" s="39"/>
      <c r="IW369" s="39"/>
      <c r="IX369" s="39"/>
      <c r="IY369" s="39"/>
      <c r="IZ369" s="39"/>
      <c r="JA369" s="39"/>
      <c r="JB369" s="39"/>
      <c r="JC369" s="39"/>
      <c r="JD369" s="39"/>
      <c r="JE369" s="39"/>
      <c r="JF369" s="39"/>
      <c r="JG369" s="39"/>
      <c r="JH369" s="39"/>
      <c r="JI369" s="39"/>
      <c r="JJ369" s="39"/>
      <c r="JK369" s="39"/>
      <c r="JL369" s="39"/>
      <c r="JM369" s="39"/>
      <c r="JN369" s="39"/>
      <c r="JO369" s="39"/>
      <c r="JP369" s="39"/>
      <c r="JQ369" s="39"/>
      <c r="JR369" s="39"/>
      <c r="JS369" s="39"/>
      <c r="JT369" s="39"/>
      <c r="JU369" s="39"/>
      <c r="JV369" s="39"/>
      <c r="JW369" s="39"/>
      <c r="JX369" s="39"/>
      <c r="JY369" s="39"/>
      <c r="JZ369" s="39"/>
      <c r="KA369" s="39"/>
      <c r="KB369" s="39"/>
      <c r="KC369" s="39"/>
      <c r="KD369" s="39"/>
      <c r="KE369" s="39"/>
      <c r="KF369" s="39"/>
      <c r="KG369" s="39"/>
      <c r="KH369" s="39"/>
      <c r="KI369" s="39"/>
      <c r="KJ369" s="39"/>
      <c r="KK369" s="39"/>
      <c r="KL369" s="39"/>
      <c r="KM369" s="39"/>
      <c r="KN369" s="39"/>
      <c r="KO369" s="39"/>
      <c r="KP369" s="39"/>
      <c r="KQ369" s="39"/>
      <c r="KR369" s="39"/>
      <c r="KS369" s="39"/>
      <c r="KT369" s="39"/>
      <c r="KU369" s="39"/>
    </row>
    <row r="370" spans="1:307" s="15" customFormat="1" x14ac:dyDescent="0.25">
      <c r="A370" s="74">
        <v>364</v>
      </c>
      <c r="B370" s="27" t="s">
        <v>420</v>
      </c>
      <c r="C370" s="122" t="s">
        <v>934</v>
      </c>
      <c r="D370" s="27" t="s">
        <v>416</v>
      </c>
      <c r="E370" s="27" t="s">
        <v>109</v>
      </c>
      <c r="F370" s="28" t="s">
        <v>942</v>
      </c>
      <c r="G370" s="29">
        <v>45000</v>
      </c>
      <c r="H370" s="90">
        <v>1148.33</v>
      </c>
      <c r="I370" s="31">
        <v>25</v>
      </c>
      <c r="J370" s="90">
        <v>1291.5</v>
      </c>
      <c r="K370" s="92">
        <f t="shared" si="46"/>
        <v>3194.9999999999995</v>
      </c>
      <c r="L370" s="46">
        <f t="shared" si="47"/>
        <v>495.00000000000006</v>
      </c>
      <c r="M370" s="45">
        <v>1368</v>
      </c>
      <c r="N370" s="31">
        <f t="shared" si="48"/>
        <v>3190.5</v>
      </c>
      <c r="O370" s="31"/>
      <c r="P370" s="31">
        <f t="shared" si="50"/>
        <v>2659.5</v>
      </c>
      <c r="Q370" s="31">
        <f t="shared" si="51"/>
        <v>3832.83</v>
      </c>
      <c r="R370" s="31">
        <f t="shared" si="52"/>
        <v>6880.5</v>
      </c>
      <c r="S370" s="31">
        <f t="shared" si="49"/>
        <v>41167.17</v>
      </c>
      <c r="T370" s="47" t="s">
        <v>45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  <c r="EQ370" s="39"/>
      <c r="ER370" s="39"/>
      <c r="ES370" s="39"/>
      <c r="ET370" s="39"/>
      <c r="EU370" s="39"/>
      <c r="EV370" s="39"/>
      <c r="EW370" s="39"/>
      <c r="EX370" s="39"/>
      <c r="EY370" s="39"/>
      <c r="EZ370" s="39"/>
      <c r="FA370" s="39"/>
      <c r="FB370" s="39"/>
      <c r="FC370" s="39"/>
      <c r="FD370" s="39"/>
      <c r="FE370" s="39"/>
      <c r="FF370" s="39"/>
      <c r="FG370" s="39"/>
      <c r="FH370" s="39"/>
      <c r="FI370" s="39"/>
      <c r="FJ370" s="39"/>
      <c r="FK370" s="39"/>
      <c r="FL370" s="39"/>
      <c r="FM370" s="39"/>
      <c r="FN370" s="39"/>
      <c r="FO370" s="39"/>
      <c r="FP370" s="39"/>
      <c r="FQ370" s="39"/>
      <c r="FR370" s="39"/>
      <c r="FS370" s="39"/>
      <c r="FT370" s="39"/>
      <c r="FU370" s="39"/>
      <c r="FV370" s="39"/>
      <c r="FW370" s="39"/>
      <c r="FX370" s="39"/>
      <c r="FY370" s="39"/>
      <c r="FZ370" s="39"/>
      <c r="GA370" s="39"/>
      <c r="GB370" s="39"/>
      <c r="GC370" s="39"/>
      <c r="GD370" s="39"/>
      <c r="GE370" s="39"/>
      <c r="GF370" s="39"/>
      <c r="GG370" s="39"/>
      <c r="GH370" s="39"/>
      <c r="GI370" s="39"/>
      <c r="GJ370" s="39"/>
      <c r="GK370" s="39"/>
      <c r="GL370" s="39"/>
      <c r="GM370" s="39"/>
      <c r="GN370" s="39"/>
      <c r="GO370" s="39"/>
      <c r="GP370" s="39"/>
      <c r="GQ370" s="39"/>
      <c r="GR370" s="39"/>
      <c r="GS370" s="39"/>
      <c r="GT370" s="39"/>
      <c r="GU370" s="39"/>
      <c r="GV370" s="39"/>
      <c r="GW370" s="39"/>
      <c r="GX370" s="39"/>
      <c r="GY370" s="39"/>
      <c r="GZ370" s="39"/>
      <c r="HA370" s="39"/>
      <c r="HB370" s="39"/>
      <c r="HC370" s="39"/>
      <c r="HD370" s="39"/>
      <c r="HE370" s="39"/>
      <c r="HF370" s="39"/>
      <c r="HG370" s="39"/>
      <c r="HH370" s="39"/>
      <c r="HI370" s="39"/>
      <c r="HJ370" s="39"/>
      <c r="HK370" s="39"/>
      <c r="HL370" s="39"/>
      <c r="HM370" s="39"/>
      <c r="HN370" s="39"/>
      <c r="HO370" s="39"/>
      <c r="HP370" s="39"/>
      <c r="HQ370" s="39"/>
      <c r="HR370" s="39"/>
      <c r="HS370" s="39"/>
      <c r="HT370" s="39"/>
      <c r="HU370" s="39"/>
      <c r="HV370" s="39"/>
      <c r="HW370" s="39"/>
      <c r="HX370" s="39"/>
      <c r="HY370" s="39"/>
      <c r="HZ370" s="39"/>
      <c r="IA370" s="39"/>
      <c r="IB370" s="39"/>
      <c r="IC370" s="39"/>
      <c r="ID370" s="39"/>
      <c r="IE370" s="39"/>
      <c r="IF370" s="39"/>
      <c r="IG370" s="39"/>
      <c r="IH370" s="39"/>
      <c r="II370" s="39"/>
      <c r="IJ370" s="39"/>
      <c r="IK370" s="39"/>
      <c r="IL370" s="39"/>
      <c r="IM370" s="39"/>
      <c r="IN370" s="39"/>
      <c r="IO370" s="39"/>
      <c r="IP370" s="39"/>
      <c r="IQ370" s="39"/>
      <c r="IR370" s="39"/>
      <c r="IS370" s="39"/>
      <c r="IT370" s="39"/>
      <c r="IU370" s="39"/>
      <c r="IV370" s="39"/>
      <c r="IW370" s="39"/>
      <c r="IX370" s="39"/>
      <c r="IY370" s="39"/>
      <c r="IZ370" s="39"/>
      <c r="JA370" s="39"/>
      <c r="JB370" s="39"/>
      <c r="JC370" s="39"/>
      <c r="JD370" s="39"/>
      <c r="JE370" s="39"/>
      <c r="JF370" s="39"/>
      <c r="JG370" s="39"/>
      <c r="JH370" s="39"/>
      <c r="JI370" s="39"/>
      <c r="JJ370" s="39"/>
      <c r="JK370" s="39"/>
      <c r="JL370" s="39"/>
      <c r="JM370" s="39"/>
      <c r="JN370" s="39"/>
      <c r="JO370" s="39"/>
      <c r="JP370" s="39"/>
      <c r="JQ370" s="39"/>
      <c r="JR370" s="39"/>
      <c r="JS370" s="39"/>
      <c r="JT370" s="39"/>
      <c r="JU370" s="39"/>
      <c r="JV370" s="39"/>
      <c r="JW370" s="39"/>
      <c r="JX370" s="39"/>
      <c r="JY370" s="39"/>
      <c r="JZ370" s="39"/>
      <c r="KA370" s="39"/>
      <c r="KB370" s="39"/>
      <c r="KC370" s="39"/>
      <c r="KD370" s="39"/>
      <c r="KE370" s="39"/>
      <c r="KF370" s="39"/>
      <c r="KG370" s="39"/>
      <c r="KH370" s="39"/>
      <c r="KI370" s="39"/>
      <c r="KJ370" s="39"/>
      <c r="KK370" s="39"/>
      <c r="KL370" s="39"/>
      <c r="KM370" s="39"/>
      <c r="KN370" s="39"/>
      <c r="KO370" s="39"/>
      <c r="KP370" s="39"/>
      <c r="KQ370" s="39"/>
      <c r="KR370" s="39"/>
      <c r="KS370" s="39"/>
      <c r="KT370" s="39"/>
      <c r="KU370" s="39"/>
    </row>
    <row r="371" spans="1:307" s="15" customFormat="1" x14ac:dyDescent="0.25">
      <c r="A371" s="74">
        <v>365</v>
      </c>
      <c r="B371" s="27" t="s">
        <v>186</v>
      </c>
      <c r="C371" s="122" t="s">
        <v>934</v>
      </c>
      <c r="D371" s="27" t="s">
        <v>416</v>
      </c>
      <c r="E371" s="27" t="s">
        <v>109</v>
      </c>
      <c r="F371" s="28" t="s">
        <v>943</v>
      </c>
      <c r="G371" s="29">
        <v>25000</v>
      </c>
      <c r="H371" s="30">
        <v>0</v>
      </c>
      <c r="I371" s="31">
        <v>25</v>
      </c>
      <c r="J371" s="90">
        <v>717.5</v>
      </c>
      <c r="K371" s="92">
        <f t="shared" si="46"/>
        <v>1774.9999999999998</v>
      </c>
      <c r="L371" s="46">
        <f t="shared" si="47"/>
        <v>275</v>
      </c>
      <c r="M371" s="45">
        <v>760</v>
      </c>
      <c r="N371" s="31">
        <f t="shared" si="48"/>
        <v>1772.5000000000002</v>
      </c>
      <c r="O371" s="31"/>
      <c r="P371" s="31">
        <f t="shared" si="50"/>
        <v>1477.5</v>
      </c>
      <c r="Q371" s="31">
        <f t="shared" si="51"/>
        <v>1502.5</v>
      </c>
      <c r="R371" s="31">
        <f t="shared" si="52"/>
        <v>3822.5</v>
      </c>
      <c r="S371" s="31">
        <f t="shared" si="49"/>
        <v>23497.5</v>
      </c>
      <c r="T371" s="47" t="s">
        <v>45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39"/>
      <c r="DQ371" s="39"/>
      <c r="DR371" s="39"/>
      <c r="DS371" s="39"/>
      <c r="DT371" s="39"/>
      <c r="DU371" s="39"/>
      <c r="DV371" s="39"/>
      <c r="DW371" s="39"/>
      <c r="DX371" s="39"/>
      <c r="DY371" s="39"/>
      <c r="DZ371" s="39"/>
      <c r="EA371" s="39"/>
      <c r="EB371" s="39"/>
      <c r="EC371" s="39"/>
      <c r="ED371" s="39"/>
      <c r="EE371" s="39"/>
      <c r="EF371" s="39"/>
      <c r="EG371" s="39"/>
      <c r="EH371" s="39"/>
      <c r="EI371" s="39"/>
      <c r="EJ371" s="39"/>
      <c r="EK371" s="39"/>
      <c r="EL371" s="39"/>
      <c r="EM371" s="39"/>
      <c r="EN371" s="39"/>
      <c r="EO371" s="39"/>
      <c r="EP371" s="39"/>
      <c r="EQ371" s="39"/>
      <c r="ER371" s="39"/>
      <c r="ES371" s="39"/>
      <c r="ET371" s="39"/>
      <c r="EU371" s="39"/>
      <c r="EV371" s="39"/>
      <c r="EW371" s="39"/>
      <c r="EX371" s="39"/>
      <c r="EY371" s="39"/>
      <c r="EZ371" s="39"/>
      <c r="FA371" s="39"/>
      <c r="FB371" s="39"/>
      <c r="FC371" s="39"/>
      <c r="FD371" s="39"/>
      <c r="FE371" s="39"/>
      <c r="FF371" s="39"/>
      <c r="FG371" s="39"/>
      <c r="FH371" s="39"/>
      <c r="FI371" s="39"/>
      <c r="FJ371" s="39"/>
      <c r="FK371" s="39"/>
      <c r="FL371" s="39"/>
      <c r="FM371" s="39"/>
      <c r="FN371" s="39"/>
      <c r="FO371" s="39"/>
      <c r="FP371" s="39"/>
      <c r="FQ371" s="39"/>
      <c r="FR371" s="39"/>
      <c r="FS371" s="39"/>
      <c r="FT371" s="39"/>
      <c r="FU371" s="39"/>
      <c r="FV371" s="39"/>
      <c r="FW371" s="39"/>
      <c r="FX371" s="39"/>
      <c r="FY371" s="39"/>
      <c r="FZ371" s="39"/>
      <c r="GA371" s="39"/>
      <c r="GB371" s="39"/>
      <c r="GC371" s="39"/>
      <c r="GD371" s="39"/>
      <c r="GE371" s="39"/>
      <c r="GF371" s="39"/>
      <c r="GG371" s="39"/>
      <c r="GH371" s="39"/>
      <c r="GI371" s="39"/>
      <c r="GJ371" s="39"/>
      <c r="GK371" s="39"/>
      <c r="GL371" s="39"/>
      <c r="GM371" s="39"/>
      <c r="GN371" s="39"/>
      <c r="GO371" s="39"/>
      <c r="GP371" s="39"/>
      <c r="GQ371" s="39"/>
      <c r="GR371" s="39"/>
      <c r="GS371" s="39"/>
      <c r="GT371" s="39"/>
      <c r="GU371" s="39"/>
      <c r="GV371" s="39"/>
      <c r="GW371" s="39"/>
      <c r="GX371" s="39"/>
      <c r="GY371" s="39"/>
      <c r="GZ371" s="39"/>
      <c r="HA371" s="39"/>
      <c r="HB371" s="39"/>
      <c r="HC371" s="39"/>
      <c r="HD371" s="39"/>
      <c r="HE371" s="39"/>
      <c r="HF371" s="39"/>
      <c r="HG371" s="39"/>
      <c r="HH371" s="39"/>
      <c r="HI371" s="39"/>
      <c r="HJ371" s="39"/>
      <c r="HK371" s="39"/>
      <c r="HL371" s="39"/>
      <c r="HM371" s="39"/>
      <c r="HN371" s="39"/>
      <c r="HO371" s="39"/>
      <c r="HP371" s="39"/>
      <c r="HQ371" s="39"/>
      <c r="HR371" s="39"/>
      <c r="HS371" s="39"/>
      <c r="HT371" s="39"/>
      <c r="HU371" s="39"/>
      <c r="HV371" s="39"/>
      <c r="HW371" s="39"/>
      <c r="HX371" s="39"/>
      <c r="HY371" s="39"/>
      <c r="HZ371" s="39"/>
      <c r="IA371" s="39"/>
      <c r="IB371" s="39"/>
      <c r="IC371" s="39"/>
      <c r="ID371" s="39"/>
      <c r="IE371" s="39"/>
      <c r="IF371" s="39"/>
      <c r="IG371" s="39"/>
      <c r="IH371" s="39"/>
      <c r="II371" s="39"/>
      <c r="IJ371" s="39"/>
      <c r="IK371" s="39"/>
      <c r="IL371" s="39"/>
      <c r="IM371" s="39"/>
      <c r="IN371" s="39"/>
      <c r="IO371" s="39"/>
      <c r="IP371" s="39"/>
      <c r="IQ371" s="39"/>
      <c r="IR371" s="39"/>
      <c r="IS371" s="39"/>
      <c r="IT371" s="39"/>
      <c r="IU371" s="39"/>
      <c r="IV371" s="39"/>
      <c r="IW371" s="39"/>
      <c r="IX371" s="39"/>
      <c r="IY371" s="39"/>
      <c r="IZ371" s="39"/>
      <c r="JA371" s="39"/>
      <c r="JB371" s="39"/>
      <c r="JC371" s="39"/>
      <c r="JD371" s="39"/>
      <c r="JE371" s="39"/>
      <c r="JF371" s="39"/>
      <c r="JG371" s="39"/>
      <c r="JH371" s="39"/>
      <c r="JI371" s="39"/>
      <c r="JJ371" s="39"/>
      <c r="JK371" s="39"/>
      <c r="JL371" s="39"/>
      <c r="JM371" s="39"/>
      <c r="JN371" s="39"/>
      <c r="JO371" s="39"/>
      <c r="JP371" s="39"/>
      <c r="JQ371" s="39"/>
      <c r="JR371" s="39"/>
      <c r="JS371" s="39"/>
      <c r="JT371" s="39"/>
      <c r="JU371" s="39"/>
      <c r="JV371" s="39"/>
      <c r="JW371" s="39"/>
      <c r="JX371" s="39"/>
      <c r="JY371" s="39"/>
      <c r="JZ371" s="39"/>
      <c r="KA371" s="39"/>
      <c r="KB371" s="39"/>
      <c r="KC371" s="39"/>
      <c r="KD371" s="39"/>
      <c r="KE371" s="39"/>
      <c r="KF371" s="39"/>
      <c r="KG371" s="39"/>
      <c r="KH371" s="39"/>
      <c r="KI371" s="39"/>
      <c r="KJ371" s="39"/>
      <c r="KK371" s="39"/>
      <c r="KL371" s="39"/>
      <c r="KM371" s="39"/>
      <c r="KN371" s="39"/>
      <c r="KO371" s="39"/>
      <c r="KP371" s="39"/>
      <c r="KQ371" s="39"/>
      <c r="KR371" s="39"/>
      <c r="KS371" s="39"/>
      <c r="KT371" s="39"/>
      <c r="KU371" s="39"/>
    </row>
    <row r="372" spans="1:307" s="15" customFormat="1" x14ac:dyDescent="0.25">
      <c r="A372" s="74">
        <v>366</v>
      </c>
      <c r="B372" s="27" t="s">
        <v>893</v>
      </c>
      <c r="C372" s="122" t="s">
        <v>935</v>
      </c>
      <c r="D372" s="27" t="s">
        <v>416</v>
      </c>
      <c r="E372" s="27" t="s">
        <v>196</v>
      </c>
      <c r="F372" s="28" t="s">
        <v>942</v>
      </c>
      <c r="G372" s="29">
        <v>25000</v>
      </c>
      <c r="H372" s="30">
        <v>0</v>
      </c>
      <c r="I372" s="31">
        <v>25</v>
      </c>
      <c r="J372" s="90">
        <v>717.5</v>
      </c>
      <c r="K372" s="92">
        <f t="shared" si="46"/>
        <v>1774.9999999999998</v>
      </c>
      <c r="L372" s="46">
        <f t="shared" si="47"/>
        <v>275</v>
      </c>
      <c r="M372" s="45">
        <v>760</v>
      </c>
      <c r="N372" s="31">
        <f t="shared" si="48"/>
        <v>1772.5000000000002</v>
      </c>
      <c r="O372" s="31"/>
      <c r="P372" s="31">
        <f t="shared" si="50"/>
        <v>1477.5</v>
      </c>
      <c r="Q372" s="31">
        <f t="shared" si="51"/>
        <v>1502.5</v>
      </c>
      <c r="R372" s="31">
        <f t="shared" si="52"/>
        <v>3822.5</v>
      </c>
      <c r="S372" s="31">
        <f t="shared" si="49"/>
        <v>23497.5</v>
      </c>
      <c r="T372" s="47" t="s">
        <v>45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  <c r="EX372" s="39"/>
      <c r="EY372" s="39"/>
      <c r="EZ372" s="39"/>
      <c r="FA372" s="39"/>
      <c r="FB372" s="39"/>
      <c r="FC372" s="39"/>
      <c r="FD372" s="39"/>
      <c r="FE372" s="39"/>
      <c r="FF372" s="39"/>
      <c r="FG372" s="39"/>
      <c r="FH372" s="39"/>
      <c r="FI372" s="39"/>
      <c r="FJ372" s="39"/>
      <c r="FK372" s="39"/>
      <c r="FL372" s="39"/>
      <c r="FM372" s="39"/>
      <c r="FN372" s="39"/>
      <c r="FO372" s="39"/>
      <c r="FP372" s="39"/>
      <c r="FQ372" s="39"/>
      <c r="FR372" s="39"/>
      <c r="FS372" s="39"/>
      <c r="FT372" s="39"/>
      <c r="FU372" s="39"/>
      <c r="FV372" s="39"/>
      <c r="FW372" s="39"/>
      <c r="FX372" s="39"/>
      <c r="FY372" s="39"/>
      <c r="FZ372" s="39"/>
      <c r="GA372" s="39"/>
      <c r="GB372" s="39"/>
      <c r="GC372" s="39"/>
      <c r="GD372" s="39"/>
      <c r="GE372" s="39"/>
      <c r="GF372" s="39"/>
      <c r="GG372" s="39"/>
      <c r="GH372" s="39"/>
      <c r="GI372" s="39"/>
      <c r="GJ372" s="39"/>
      <c r="GK372" s="39"/>
      <c r="GL372" s="39"/>
      <c r="GM372" s="39"/>
      <c r="GN372" s="39"/>
      <c r="GO372" s="39"/>
      <c r="GP372" s="39"/>
      <c r="GQ372" s="39"/>
      <c r="GR372" s="39"/>
      <c r="GS372" s="39"/>
      <c r="GT372" s="39"/>
      <c r="GU372" s="39"/>
      <c r="GV372" s="39"/>
      <c r="GW372" s="39"/>
      <c r="GX372" s="39"/>
      <c r="GY372" s="39"/>
      <c r="GZ372" s="39"/>
      <c r="HA372" s="39"/>
      <c r="HB372" s="39"/>
      <c r="HC372" s="39"/>
      <c r="HD372" s="39"/>
      <c r="HE372" s="39"/>
      <c r="HF372" s="39"/>
      <c r="HG372" s="39"/>
      <c r="HH372" s="39"/>
      <c r="HI372" s="39"/>
      <c r="HJ372" s="39"/>
      <c r="HK372" s="39"/>
      <c r="HL372" s="39"/>
      <c r="HM372" s="39"/>
      <c r="HN372" s="39"/>
      <c r="HO372" s="39"/>
      <c r="HP372" s="39"/>
      <c r="HQ372" s="39"/>
      <c r="HR372" s="39"/>
      <c r="HS372" s="39"/>
      <c r="HT372" s="39"/>
      <c r="HU372" s="39"/>
      <c r="HV372" s="39"/>
      <c r="HW372" s="39"/>
      <c r="HX372" s="39"/>
      <c r="HY372" s="39"/>
      <c r="HZ372" s="39"/>
      <c r="IA372" s="39"/>
      <c r="IB372" s="39"/>
      <c r="IC372" s="39"/>
      <c r="ID372" s="39"/>
      <c r="IE372" s="39"/>
      <c r="IF372" s="39"/>
      <c r="IG372" s="39"/>
      <c r="IH372" s="39"/>
      <c r="II372" s="39"/>
      <c r="IJ372" s="39"/>
      <c r="IK372" s="39"/>
      <c r="IL372" s="39"/>
      <c r="IM372" s="39"/>
      <c r="IN372" s="39"/>
      <c r="IO372" s="39"/>
      <c r="IP372" s="39"/>
      <c r="IQ372" s="39"/>
      <c r="IR372" s="39"/>
      <c r="IS372" s="39"/>
      <c r="IT372" s="39"/>
      <c r="IU372" s="39"/>
      <c r="IV372" s="39"/>
      <c r="IW372" s="39"/>
      <c r="IX372" s="39"/>
      <c r="IY372" s="39"/>
      <c r="IZ372" s="39"/>
      <c r="JA372" s="39"/>
      <c r="JB372" s="39"/>
      <c r="JC372" s="39"/>
      <c r="JD372" s="39"/>
      <c r="JE372" s="39"/>
      <c r="JF372" s="39"/>
      <c r="JG372" s="39"/>
      <c r="JH372" s="39"/>
      <c r="JI372" s="39"/>
      <c r="JJ372" s="39"/>
      <c r="JK372" s="39"/>
      <c r="JL372" s="39"/>
      <c r="JM372" s="39"/>
      <c r="JN372" s="39"/>
      <c r="JO372" s="39"/>
      <c r="JP372" s="39"/>
      <c r="JQ372" s="39"/>
      <c r="JR372" s="39"/>
      <c r="JS372" s="39"/>
      <c r="JT372" s="39"/>
      <c r="JU372" s="39"/>
      <c r="JV372" s="39"/>
      <c r="JW372" s="39"/>
      <c r="JX372" s="39"/>
      <c r="JY372" s="39"/>
      <c r="JZ372" s="39"/>
      <c r="KA372" s="39"/>
      <c r="KB372" s="39"/>
      <c r="KC372" s="39"/>
      <c r="KD372" s="39"/>
      <c r="KE372" s="39"/>
      <c r="KF372" s="39"/>
      <c r="KG372" s="39"/>
      <c r="KH372" s="39"/>
      <c r="KI372" s="39"/>
      <c r="KJ372" s="39"/>
      <c r="KK372" s="39"/>
      <c r="KL372" s="39"/>
      <c r="KM372" s="39"/>
      <c r="KN372" s="39"/>
      <c r="KO372" s="39"/>
      <c r="KP372" s="39"/>
      <c r="KQ372" s="39"/>
      <c r="KR372" s="39"/>
      <c r="KS372" s="39"/>
      <c r="KT372" s="39"/>
      <c r="KU372" s="39"/>
    </row>
    <row r="373" spans="1:307" s="15" customFormat="1" x14ac:dyDescent="0.25">
      <c r="A373" s="74">
        <v>367</v>
      </c>
      <c r="B373" s="27" t="s">
        <v>418</v>
      </c>
      <c r="C373" s="122" t="s">
        <v>934</v>
      </c>
      <c r="D373" s="27" t="s">
        <v>416</v>
      </c>
      <c r="E373" s="27" t="s">
        <v>37</v>
      </c>
      <c r="F373" s="28" t="s">
        <v>943</v>
      </c>
      <c r="G373" s="29">
        <v>25000</v>
      </c>
      <c r="H373" s="30">
        <v>0</v>
      </c>
      <c r="I373" s="31">
        <v>25</v>
      </c>
      <c r="J373" s="90">
        <v>717.5</v>
      </c>
      <c r="K373" s="92">
        <f t="shared" si="46"/>
        <v>1774.9999999999998</v>
      </c>
      <c r="L373" s="46">
        <f t="shared" si="47"/>
        <v>275</v>
      </c>
      <c r="M373" s="45">
        <v>760</v>
      </c>
      <c r="N373" s="31">
        <f t="shared" si="48"/>
        <v>1772.5000000000002</v>
      </c>
      <c r="O373" s="31"/>
      <c r="P373" s="31">
        <f t="shared" si="50"/>
        <v>1477.5</v>
      </c>
      <c r="Q373" s="31">
        <f t="shared" si="51"/>
        <v>1502.5</v>
      </c>
      <c r="R373" s="31">
        <f t="shared" si="52"/>
        <v>3822.5</v>
      </c>
      <c r="S373" s="31">
        <f t="shared" si="49"/>
        <v>23497.5</v>
      </c>
      <c r="T373" s="47" t="s">
        <v>45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  <c r="EQ373" s="39"/>
      <c r="ER373" s="39"/>
      <c r="ES373" s="39"/>
      <c r="ET373" s="39"/>
      <c r="EU373" s="39"/>
      <c r="EV373" s="39"/>
      <c r="EW373" s="39"/>
      <c r="EX373" s="39"/>
      <c r="EY373" s="39"/>
      <c r="EZ373" s="39"/>
      <c r="FA373" s="39"/>
      <c r="FB373" s="39"/>
      <c r="FC373" s="39"/>
      <c r="FD373" s="39"/>
      <c r="FE373" s="39"/>
      <c r="FF373" s="39"/>
      <c r="FG373" s="39"/>
      <c r="FH373" s="39"/>
      <c r="FI373" s="39"/>
      <c r="FJ373" s="39"/>
      <c r="FK373" s="39"/>
      <c r="FL373" s="39"/>
      <c r="FM373" s="39"/>
      <c r="FN373" s="39"/>
      <c r="FO373" s="39"/>
      <c r="FP373" s="39"/>
      <c r="FQ373" s="39"/>
      <c r="FR373" s="39"/>
      <c r="FS373" s="39"/>
      <c r="FT373" s="39"/>
      <c r="FU373" s="39"/>
      <c r="FV373" s="39"/>
      <c r="FW373" s="39"/>
      <c r="FX373" s="39"/>
      <c r="FY373" s="39"/>
      <c r="FZ373" s="39"/>
      <c r="GA373" s="39"/>
      <c r="GB373" s="39"/>
      <c r="GC373" s="39"/>
      <c r="GD373" s="39"/>
      <c r="GE373" s="39"/>
      <c r="GF373" s="39"/>
      <c r="GG373" s="39"/>
      <c r="GH373" s="39"/>
      <c r="GI373" s="39"/>
      <c r="GJ373" s="39"/>
      <c r="GK373" s="39"/>
      <c r="GL373" s="39"/>
      <c r="GM373" s="39"/>
      <c r="GN373" s="39"/>
      <c r="GO373" s="39"/>
      <c r="GP373" s="39"/>
      <c r="GQ373" s="39"/>
      <c r="GR373" s="39"/>
      <c r="GS373" s="39"/>
      <c r="GT373" s="39"/>
      <c r="GU373" s="39"/>
      <c r="GV373" s="39"/>
      <c r="GW373" s="39"/>
      <c r="GX373" s="39"/>
      <c r="GY373" s="39"/>
      <c r="GZ373" s="39"/>
      <c r="HA373" s="39"/>
      <c r="HB373" s="39"/>
      <c r="HC373" s="39"/>
      <c r="HD373" s="39"/>
      <c r="HE373" s="39"/>
      <c r="HF373" s="39"/>
      <c r="HG373" s="39"/>
      <c r="HH373" s="39"/>
      <c r="HI373" s="39"/>
      <c r="HJ373" s="39"/>
      <c r="HK373" s="39"/>
      <c r="HL373" s="39"/>
      <c r="HM373" s="39"/>
      <c r="HN373" s="39"/>
      <c r="HO373" s="39"/>
      <c r="HP373" s="39"/>
      <c r="HQ373" s="39"/>
      <c r="HR373" s="39"/>
      <c r="HS373" s="39"/>
      <c r="HT373" s="39"/>
      <c r="HU373" s="39"/>
      <c r="HV373" s="39"/>
      <c r="HW373" s="39"/>
      <c r="HX373" s="39"/>
      <c r="HY373" s="39"/>
      <c r="HZ373" s="39"/>
      <c r="IA373" s="39"/>
      <c r="IB373" s="39"/>
      <c r="IC373" s="39"/>
      <c r="ID373" s="39"/>
      <c r="IE373" s="39"/>
      <c r="IF373" s="39"/>
      <c r="IG373" s="39"/>
      <c r="IH373" s="39"/>
      <c r="II373" s="39"/>
      <c r="IJ373" s="39"/>
      <c r="IK373" s="39"/>
      <c r="IL373" s="39"/>
      <c r="IM373" s="39"/>
      <c r="IN373" s="39"/>
      <c r="IO373" s="39"/>
      <c r="IP373" s="39"/>
      <c r="IQ373" s="39"/>
      <c r="IR373" s="39"/>
      <c r="IS373" s="39"/>
      <c r="IT373" s="39"/>
      <c r="IU373" s="39"/>
      <c r="IV373" s="39"/>
      <c r="IW373" s="39"/>
      <c r="IX373" s="39"/>
      <c r="IY373" s="39"/>
      <c r="IZ373" s="39"/>
      <c r="JA373" s="39"/>
      <c r="JB373" s="39"/>
      <c r="JC373" s="39"/>
      <c r="JD373" s="39"/>
      <c r="JE373" s="39"/>
      <c r="JF373" s="39"/>
      <c r="JG373" s="39"/>
      <c r="JH373" s="39"/>
      <c r="JI373" s="39"/>
      <c r="JJ373" s="39"/>
      <c r="JK373" s="39"/>
      <c r="JL373" s="39"/>
      <c r="JM373" s="39"/>
      <c r="JN373" s="39"/>
      <c r="JO373" s="39"/>
      <c r="JP373" s="39"/>
      <c r="JQ373" s="39"/>
      <c r="JR373" s="39"/>
      <c r="JS373" s="39"/>
      <c r="JT373" s="39"/>
      <c r="JU373" s="39"/>
      <c r="JV373" s="39"/>
      <c r="JW373" s="39"/>
      <c r="JX373" s="39"/>
      <c r="JY373" s="39"/>
      <c r="JZ373" s="39"/>
      <c r="KA373" s="39"/>
      <c r="KB373" s="39"/>
      <c r="KC373" s="39"/>
      <c r="KD373" s="39"/>
      <c r="KE373" s="39"/>
      <c r="KF373" s="39"/>
      <c r="KG373" s="39"/>
      <c r="KH373" s="39"/>
      <c r="KI373" s="39"/>
      <c r="KJ373" s="39"/>
      <c r="KK373" s="39"/>
      <c r="KL373" s="39"/>
      <c r="KM373" s="39"/>
      <c r="KN373" s="39"/>
      <c r="KO373" s="39"/>
      <c r="KP373" s="39"/>
      <c r="KQ373" s="39"/>
      <c r="KR373" s="39"/>
      <c r="KS373" s="39"/>
      <c r="KT373" s="39"/>
      <c r="KU373" s="39"/>
    </row>
    <row r="374" spans="1:307" s="15" customFormat="1" x14ac:dyDescent="0.25">
      <c r="A374" s="74">
        <v>368</v>
      </c>
      <c r="B374" s="27" t="s">
        <v>1128</v>
      </c>
      <c r="C374" s="122" t="s">
        <v>934</v>
      </c>
      <c r="D374" s="27" t="s">
        <v>416</v>
      </c>
      <c r="E374" s="27" t="s">
        <v>948</v>
      </c>
      <c r="F374" s="28" t="s">
        <v>938</v>
      </c>
      <c r="G374" s="29">
        <v>25000</v>
      </c>
      <c r="H374" s="30">
        <v>0</v>
      </c>
      <c r="I374" s="31">
        <v>25</v>
      </c>
      <c r="J374" s="90">
        <v>717.5</v>
      </c>
      <c r="K374" s="92">
        <f t="shared" si="46"/>
        <v>1774.9999999999998</v>
      </c>
      <c r="L374" s="46">
        <f t="shared" si="47"/>
        <v>275</v>
      </c>
      <c r="M374" s="45">
        <v>760</v>
      </c>
      <c r="N374" s="31">
        <f t="shared" si="48"/>
        <v>1772.5000000000002</v>
      </c>
      <c r="O374" s="31"/>
      <c r="P374" s="31">
        <f t="shared" si="50"/>
        <v>1477.5</v>
      </c>
      <c r="Q374" s="31">
        <f t="shared" si="51"/>
        <v>1502.5</v>
      </c>
      <c r="R374" s="31">
        <f t="shared" si="52"/>
        <v>3822.5</v>
      </c>
      <c r="S374" s="31">
        <f t="shared" si="49"/>
        <v>23497.5</v>
      </c>
      <c r="T374" s="47" t="s">
        <v>45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  <c r="EQ374" s="39"/>
      <c r="ER374" s="39"/>
      <c r="ES374" s="39"/>
      <c r="ET374" s="39"/>
      <c r="EU374" s="39"/>
      <c r="EV374" s="39"/>
      <c r="EW374" s="39"/>
      <c r="EX374" s="39"/>
      <c r="EY374" s="39"/>
      <c r="EZ374" s="39"/>
      <c r="FA374" s="39"/>
      <c r="FB374" s="39"/>
      <c r="FC374" s="39"/>
      <c r="FD374" s="39"/>
      <c r="FE374" s="39"/>
      <c r="FF374" s="39"/>
      <c r="FG374" s="39"/>
      <c r="FH374" s="39"/>
      <c r="FI374" s="39"/>
      <c r="FJ374" s="39"/>
      <c r="FK374" s="39"/>
      <c r="FL374" s="39"/>
      <c r="FM374" s="39"/>
      <c r="FN374" s="39"/>
      <c r="FO374" s="39"/>
      <c r="FP374" s="39"/>
      <c r="FQ374" s="39"/>
      <c r="FR374" s="39"/>
      <c r="FS374" s="39"/>
      <c r="FT374" s="39"/>
      <c r="FU374" s="39"/>
      <c r="FV374" s="39"/>
      <c r="FW374" s="39"/>
      <c r="FX374" s="39"/>
      <c r="FY374" s="39"/>
      <c r="FZ374" s="39"/>
      <c r="GA374" s="39"/>
      <c r="GB374" s="39"/>
      <c r="GC374" s="39"/>
      <c r="GD374" s="39"/>
      <c r="GE374" s="39"/>
      <c r="GF374" s="39"/>
      <c r="GG374" s="39"/>
      <c r="GH374" s="39"/>
      <c r="GI374" s="39"/>
      <c r="GJ374" s="39"/>
      <c r="GK374" s="39"/>
      <c r="GL374" s="39"/>
      <c r="GM374" s="39"/>
      <c r="GN374" s="39"/>
      <c r="GO374" s="39"/>
      <c r="GP374" s="39"/>
      <c r="GQ374" s="39"/>
      <c r="GR374" s="39"/>
      <c r="GS374" s="39"/>
      <c r="GT374" s="39"/>
      <c r="GU374" s="39"/>
      <c r="GV374" s="39"/>
      <c r="GW374" s="39"/>
      <c r="GX374" s="39"/>
      <c r="GY374" s="39"/>
      <c r="GZ374" s="39"/>
      <c r="HA374" s="39"/>
      <c r="HB374" s="39"/>
      <c r="HC374" s="39"/>
      <c r="HD374" s="39"/>
      <c r="HE374" s="39"/>
      <c r="HF374" s="39"/>
      <c r="HG374" s="39"/>
      <c r="HH374" s="39"/>
      <c r="HI374" s="39"/>
      <c r="HJ374" s="39"/>
      <c r="HK374" s="39"/>
      <c r="HL374" s="39"/>
      <c r="HM374" s="39"/>
      <c r="HN374" s="39"/>
      <c r="HO374" s="39"/>
      <c r="HP374" s="39"/>
      <c r="HQ374" s="39"/>
      <c r="HR374" s="39"/>
      <c r="HS374" s="39"/>
      <c r="HT374" s="39"/>
      <c r="HU374" s="39"/>
      <c r="HV374" s="39"/>
      <c r="HW374" s="39"/>
      <c r="HX374" s="39"/>
      <c r="HY374" s="39"/>
      <c r="HZ374" s="39"/>
      <c r="IA374" s="39"/>
      <c r="IB374" s="39"/>
      <c r="IC374" s="39"/>
      <c r="ID374" s="39"/>
      <c r="IE374" s="39"/>
      <c r="IF374" s="39"/>
      <c r="IG374" s="39"/>
      <c r="IH374" s="39"/>
      <c r="II374" s="39"/>
      <c r="IJ374" s="39"/>
      <c r="IK374" s="39"/>
      <c r="IL374" s="39"/>
      <c r="IM374" s="39"/>
      <c r="IN374" s="39"/>
      <c r="IO374" s="39"/>
      <c r="IP374" s="39"/>
      <c r="IQ374" s="39"/>
      <c r="IR374" s="39"/>
      <c r="IS374" s="39"/>
      <c r="IT374" s="39"/>
      <c r="IU374" s="39"/>
      <c r="IV374" s="39"/>
      <c r="IW374" s="39"/>
      <c r="IX374" s="39"/>
      <c r="IY374" s="39"/>
      <c r="IZ374" s="39"/>
      <c r="JA374" s="39"/>
      <c r="JB374" s="39"/>
      <c r="JC374" s="39"/>
      <c r="JD374" s="39"/>
      <c r="JE374" s="39"/>
      <c r="JF374" s="39"/>
      <c r="JG374" s="39"/>
      <c r="JH374" s="39"/>
      <c r="JI374" s="39"/>
      <c r="JJ374" s="39"/>
      <c r="JK374" s="39"/>
      <c r="JL374" s="39"/>
      <c r="JM374" s="39"/>
      <c r="JN374" s="39"/>
      <c r="JO374" s="39"/>
      <c r="JP374" s="39"/>
      <c r="JQ374" s="39"/>
      <c r="JR374" s="39"/>
      <c r="JS374" s="39"/>
      <c r="JT374" s="39"/>
      <c r="JU374" s="39"/>
      <c r="JV374" s="39"/>
      <c r="JW374" s="39"/>
      <c r="JX374" s="39"/>
      <c r="JY374" s="39"/>
      <c r="JZ374" s="39"/>
      <c r="KA374" s="39"/>
      <c r="KB374" s="39"/>
      <c r="KC374" s="39"/>
      <c r="KD374" s="39"/>
      <c r="KE374" s="39"/>
      <c r="KF374" s="39"/>
      <c r="KG374" s="39"/>
      <c r="KH374" s="39"/>
      <c r="KI374" s="39"/>
      <c r="KJ374" s="39"/>
      <c r="KK374" s="39"/>
      <c r="KL374" s="39"/>
      <c r="KM374" s="39"/>
      <c r="KN374" s="39"/>
      <c r="KO374" s="39"/>
      <c r="KP374" s="39"/>
      <c r="KQ374" s="39"/>
      <c r="KR374" s="39"/>
      <c r="KS374" s="39"/>
      <c r="KT374" s="39"/>
      <c r="KU374" s="39"/>
    </row>
    <row r="375" spans="1:307" s="15" customFormat="1" x14ac:dyDescent="0.25">
      <c r="A375" s="74">
        <v>369</v>
      </c>
      <c r="B375" s="27" t="s">
        <v>1030</v>
      </c>
      <c r="C375" s="122" t="s">
        <v>934</v>
      </c>
      <c r="D375" s="27" t="s">
        <v>416</v>
      </c>
      <c r="E375" s="27" t="s">
        <v>948</v>
      </c>
      <c r="F375" s="28" t="s">
        <v>938</v>
      </c>
      <c r="G375" s="29">
        <v>30000</v>
      </c>
      <c r="H375" s="30">
        <v>0</v>
      </c>
      <c r="I375" s="31">
        <v>25</v>
      </c>
      <c r="J375" s="90">
        <v>861</v>
      </c>
      <c r="K375" s="92">
        <f t="shared" si="46"/>
        <v>2130</v>
      </c>
      <c r="L375" s="46">
        <f t="shared" si="47"/>
        <v>330.00000000000006</v>
      </c>
      <c r="M375" s="45">
        <v>912</v>
      </c>
      <c r="N375" s="31">
        <f t="shared" si="48"/>
        <v>2127</v>
      </c>
      <c r="O375" s="31"/>
      <c r="P375" s="31">
        <f t="shared" si="50"/>
        <v>1773</v>
      </c>
      <c r="Q375" s="31">
        <f t="shared" si="51"/>
        <v>1798</v>
      </c>
      <c r="R375" s="31">
        <f t="shared" si="52"/>
        <v>4587</v>
      </c>
      <c r="S375" s="31">
        <f t="shared" si="49"/>
        <v>28202</v>
      </c>
      <c r="T375" s="47" t="s">
        <v>45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  <c r="DH375" s="39"/>
      <c r="DI375" s="39"/>
      <c r="DJ375" s="39"/>
      <c r="DK375" s="39"/>
      <c r="DL375" s="39"/>
      <c r="DM375" s="39"/>
      <c r="DN375" s="39"/>
      <c r="DO375" s="39"/>
      <c r="DP375" s="39"/>
      <c r="DQ375" s="39"/>
      <c r="DR375" s="39"/>
      <c r="DS375" s="39"/>
      <c r="DT375" s="39"/>
      <c r="DU375" s="39"/>
      <c r="DV375" s="39"/>
      <c r="DW375" s="39"/>
      <c r="DX375" s="39"/>
      <c r="DY375" s="39"/>
      <c r="DZ375" s="39"/>
      <c r="EA375" s="39"/>
      <c r="EB375" s="39"/>
      <c r="EC375" s="39"/>
      <c r="ED375" s="39"/>
      <c r="EE375" s="39"/>
      <c r="EF375" s="39"/>
      <c r="EG375" s="39"/>
      <c r="EH375" s="39"/>
      <c r="EI375" s="39"/>
      <c r="EJ375" s="39"/>
      <c r="EK375" s="39"/>
      <c r="EL375" s="39"/>
      <c r="EM375" s="39"/>
      <c r="EN375" s="39"/>
      <c r="EO375" s="39"/>
      <c r="EP375" s="39"/>
      <c r="EQ375" s="39"/>
      <c r="ER375" s="39"/>
      <c r="ES375" s="39"/>
      <c r="ET375" s="39"/>
      <c r="EU375" s="39"/>
      <c r="EV375" s="39"/>
      <c r="EW375" s="39"/>
      <c r="EX375" s="39"/>
      <c r="EY375" s="39"/>
      <c r="EZ375" s="39"/>
      <c r="FA375" s="39"/>
      <c r="FB375" s="39"/>
      <c r="FC375" s="39"/>
      <c r="FD375" s="39"/>
      <c r="FE375" s="39"/>
      <c r="FF375" s="39"/>
      <c r="FG375" s="39"/>
      <c r="FH375" s="39"/>
      <c r="FI375" s="39"/>
      <c r="FJ375" s="39"/>
      <c r="FK375" s="39"/>
      <c r="FL375" s="39"/>
      <c r="FM375" s="39"/>
      <c r="FN375" s="39"/>
      <c r="FO375" s="39"/>
      <c r="FP375" s="39"/>
      <c r="FQ375" s="39"/>
      <c r="FR375" s="39"/>
      <c r="FS375" s="39"/>
      <c r="FT375" s="39"/>
      <c r="FU375" s="39"/>
      <c r="FV375" s="39"/>
      <c r="FW375" s="39"/>
      <c r="FX375" s="39"/>
      <c r="FY375" s="39"/>
      <c r="FZ375" s="39"/>
      <c r="GA375" s="39"/>
      <c r="GB375" s="39"/>
      <c r="GC375" s="39"/>
      <c r="GD375" s="39"/>
      <c r="GE375" s="39"/>
      <c r="GF375" s="39"/>
      <c r="GG375" s="39"/>
      <c r="GH375" s="39"/>
      <c r="GI375" s="39"/>
      <c r="GJ375" s="39"/>
      <c r="GK375" s="39"/>
      <c r="GL375" s="39"/>
      <c r="GM375" s="39"/>
      <c r="GN375" s="39"/>
      <c r="GO375" s="39"/>
      <c r="GP375" s="39"/>
      <c r="GQ375" s="39"/>
      <c r="GR375" s="39"/>
      <c r="GS375" s="39"/>
      <c r="GT375" s="39"/>
      <c r="GU375" s="39"/>
      <c r="GV375" s="39"/>
      <c r="GW375" s="39"/>
      <c r="GX375" s="39"/>
      <c r="GY375" s="39"/>
      <c r="GZ375" s="39"/>
      <c r="HA375" s="39"/>
      <c r="HB375" s="39"/>
      <c r="HC375" s="39"/>
      <c r="HD375" s="39"/>
      <c r="HE375" s="39"/>
      <c r="HF375" s="39"/>
      <c r="HG375" s="39"/>
      <c r="HH375" s="39"/>
      <c r="HI375" s="39"/>
      <c r="HJ375" s="39"/>
      <c r="HK375" s="39"/>
      <c r="HL375" s="39"/>
      <c r="HM375" s="39"/>
      <c r="HN375" s="39"/>
      <c r="HO375" s="39"/>
      <c r="HP375" s="39"/>
      <c r="HQ375" s="39"/>
      <c r="HR375" s="39"/>
      <c r="HS375" s="39"/>
      <c r="HT375" s="39"/>
      <c r="HU375" s="39"/>
      <c r="HV375" s="39"/>
      <c r="HW375" s="39"/>
      <c r="HX375" s="39"/>
      <c r="HY375" s="39"/>
      <c r="HZ375" s="39"/>
      <c r="IA375" s="39"/>
      <c r="IB375" s="39"/>
      <c r="IC375" s="39"/>
      <c r="ID375" s="39"/>
      <c r="IE375" s="39"/>
      <c r="IF375" s="39"/>
      <c r="IG375" s="39"/>
      <c r="IH375" s="39"/>
      <c r="II375" s="39"/>
      <c r="IJ375" s="39"/>
      <c r="IK375" s="39"/>
      <c r="IL375" s="39"/>
      <c r="IM375" s="39"/>
      <c r="IN375" s="39"/>
      <c r="IO375" s="39"/>
      <c r="IP375" s="39"/>
      <c r="IQ375" s="39"/>
      <c r="IR375" s="39"/>
      <c r="IS375" s="39"/>
      <c r="IT375" s="39"/>
      <c r="IU375" s="39"/>
      <c r="IV375" s="39"/>
      <c r="IW375" s="39"/>
      <c r="IX375" s="39"/>
      <c r="IY375" s="39"/>
      <c r="IZ375" s="39"/>
      <c r="JA375" s="39"/>
      <c r="JB375" s="39"/>
      <c r="JC375" s="39"/>
      <c r="JD375" s="39"/>
      <c r="JE375" s="39"/>
      <c r="JF375" s="39"/>
      <c r="JG375" s="39"/>
      <c r="JH375" s="39"/>
      <c r="JI375" s="39"/>
      <c r="JJ375" s="39"/>
      <c r="JK375" s="39"/>
      <c r="JL375" s="39"/>
      <c r="JM375" s="39"/>
      <c r="JN375" s="39"/>
      <c r="JO375" s="39"/>
      <c r="JP375" s="39"/>
      <c r="JQ375" s="39"/>
      <c r="JR375" s="39"/>
      <c r="JS375" s="39"/>
      <c r="JT375" s="39"/>
      <c r="JU375" s="39"/>
      <c r="JV375" s="39"/>
      <c r="JW375" s="39"/>
      <c r="JX375" s="39"/>
      <c r="JY375" s="39"/>
      <c r="JZ375" s="39"/>
      <c r="KA375" s="39"/>
      <c r="KB375" s="39"/>
      <c r="KC375" s="39"/>
      <c r="KD375" s="39"/>
      <c r="KE375" s="39"/>
      <c r="KF375" s="39"/>
      <c r="KG375" s="39"/>
      <c r="KH375" s="39"/>
      <c r="KI375" s="39"/>
      <c r="KJ375" s="39"/>
      <c r="KK375" s="39"/>
      <c r="KL375" s="39"/>
      <c r="KM375" s="39"/>
      <c r="KN375" s="39"/>
      <c r="KO375" s="39"/>
      <c r="KP375" s="39"/>
      <c r="KQ375" s="39"/>
      <c r="KR375" s="39"/>
      <c r="KS375" s="39"/>
      <c r="KT375" s="39"/>
      <c r="KU375" s="39"/>
    </row>
    <row r="376" spans="1:307" s="15" customFormat="1" x14ac:dyDescent="0.25">
      <c r="A376" s="74">
        <v>370</v>
      </c>
      <c r="B376" s="27" t="s">
        <v>1031</v>
      </c>
      <c r="C376" s="122" t="s">
        <v>934</v>
      </c>
      <c r="D376" s="27" t="s">
        <v>416</v>
      </c>
      <c r="E376" s="27" t="s">
        <v>948</v>
      </c>
      <c r="F376" s="28" t="s">
        <v>938</v>
      </c>
      <c r="G376" s="29">
        <v>25000</v>
      </c>
      <c r="H376" s="30">
        <v>0</v>
      </c>
      <c r="I376" s="31">
        <v>25</v>
      </c>
      <c r="J376" s="90">
        <v>717.5</v>
      </c>
      <c r="K376" s="92">
        <f t="shared" si="46"/>
        <v>1774.9999999999998</v>
      </c>
      <c r="L376" s="46">
        <f t="shared" si="47"/>
        <v>275</v>
      </c>
      <c r="M376" s="45">
        <v>760</v>
      </c>
      <c r="N376" s="31">
        <f t="shared" si="48"/>
        <v>1772.5000000000002</v>
      </c>
      <c r="O376" s="31"/>
      <c r="P376" s="31">
        <f t="shared" si="50"/>
        <v>1477.5</v>
      </c>
      <c r="Q376" s="31">
        <f t="shared" si="51"/>
        <v>1502.5</v>
      </c>
      <c r="R376" s="31">
        <f t="shared" si="52"/>
        <v>3822.5</v>
      </c>
      <c r="S376" s="31">
        <f t="shared" si="49"/>
        <v>23497.5</v>
      </c>
      <c r="T376" s="47" t="s">
        <v>45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  <c r="EC376" s="39"/>
      <c r="ED376" s="39"/>
      <c r="EE376" s="39"/>
      <c r="EF376" s="39"/>
      <c r="EG376" s="39"/>
      <c r="EH376" s="39"/>
      <c r="EI376" s="39"/>
      <c r="EJ376" s="39"/>
      <c r="EK376" s="39"/>
      <c r="EL376" s="39"/>
      <c r="EM376" s="39"/>
      <c r="EN376" s="39"/>
      <c r="EO376" s="39"/>
      <c r="EP376" s="39"/>
      <c r="EQ376" s="39"/>
      <c r="ER376" s="39"/>
      <c r="ES376" s="39"/>
      <c r="ET376" s="39"/>
      <c r="EU376" s="39"/>
      <c r="EV376" s="39"/>
      <c r="EW376" s="39"/>
      <c r="EX376" s="39"/>
      <c r="EY376" s="39"/>
      <c r="EZ376" s="39"/>
      <c r="FA376" s="39"/>
      <c r="FB376" s="39"/>
      <c r="FC376" s="39"/>
      <c r="FD376" s="39"/>
      <c r="FE376" s="39"/>
      <c r="FF376" s="39"/>
      <c r="FG376" s="39"/>
      <c r="FH376" s="39"/>
      <c r="FI376" s="39"/>
      <c r="FJ376" s="39"/>
      <c r="FK376" s="39"/>
      <c r="FL376" s="39"/>
      <c r="FM376" s="39"/>
      <c r="FN376" s="39"/>
      <c r="FO376" s="39"/>
      <c r="FP376" s="39"/>
      <c r="FQ376" s="39"/>
      <c r="FR376" s="39"/>
      <c r="FS376" s="39"/>
      <c r="FT376" s="39"/>
      <c r="FU376" s="39"/>
      <c r="FV376" s="39"/>
      <c r="FW376" s="39"/>
      <c r="FX376" s="39"/>
      <c r="FY376" s="39"/>
      <c r="FZ376" s="39"/>
      <c r="GA376" s="39"/>
      <c r="GB376" s="39"/>
      <c r="GC376" s="39"/>
      <c r="GD376" s="39"/>
      <c r="GE376" s="39"/>
      <c r="GF376" s="39"/>
      <c r="GG376" s="39"/>
      <c r="GH376" s="39"/>
      <c r="GI376" s="39"/>
      <c r="GJ376" s="39"/>
      <c r="GK376" s="39"/>
      <c r="GL376" s="39"/>
      <c r="GM376" s="39"/>
      <c r="GN376" s="39"/>
      <c r="GO376" s="39"/>
      <c r="GP376" s="39"/>
      <c r="GQ376" s="39"/>
      <c r="GR376" s="39"/>
      <c r="GS376" s="39"/>
      <c r="GT376" s="39"/>
      <c r="GU376" s="39"/>
      <c r="GV376" s="39"/>
      <c r="GW376" s="39"/>
      <c r="GX376" s="39"/>
      <c r="GY376" s="39"/>
      <c r="GZ376" s="39"/>
      <c r="HA376" s="39"/>
      <c r="HB376" s="39"/>
      <c r="HC376" s="39"/>
      <c r="HD376" s="39"/>
      <c r="HE376" s="39"/>
      <c r="HF376" s="39"/>
      <c r="HG376" s="39"/>
      <c r="HH376" s="39"/>
      <c r="HI376" s="39"/>
      <c r="HJ376" s="39"/>
      <c r="HK376" s="39"/>
      <c r="HL376" s="39"/>
      <c r="HM376" s="39"/>
      <c r="HN376" s="39"/>
      <c r="HO376" s="39"/>
      <c r="HP376" s="39"/>
      <c r="HQ376" s="39"/>
      <c r="HR376" s="39"/>
      <c r="HS376" s="39"/>
      <c r="HT376" s="39"/>
      <c r="HU376" s="39"/>
      <c r="HV376" s="39"/>
      <c r="HW376" s="39"/>
      <c r="HX376" s="39"/>
      <c r="HY376" s="39"/>
      <c r="HZ376" s="39"/>
      <c r="IA376" s="39"/>
      <c r="IB376" s="39"/>
      <c r="IC376" s="39"/>
      <c r="ID376" s="39"/>
      <c r="IE376" s="39"/>
      <c r="IF376" s="39"/>
      <c r="IG376" s="39"/>
      <c r="IH376" s="39"/>
      <c r="II376" s="39"/>
      <c r="IJ376" s="39"/>
      <c r="IK376" s="39"/>
      <c r="IL376" s="39"/>
      <c r="IM376" s="39"/>
      <c r="IN376" s="39"/>
      <c r="IO376" s="39"/>
      <c r="IP376" s="39"/>
      <c r="IQ376" s="39"/>
      <c r="IR376" s="39"/>
      <c r="IS376" s="39"/>
      <c r="IT376" s="39"/>
      <c r="IU376" s="39"/>
      <c r="IV376" s="39"/>
      <c r="IW376" s="39"/>
      <c r="IX376" s="39"/>
      <c r="IY376" s="39"/>
      <c r="IZ376" s="39"/>
      <c r="JA376" s="39"/>
      <c r="JB376" s="39"/>
      <c r="JC376" s="39"/>
      <c r="JD376" s="39"/>
      <c r="JE376" s="39"/>
      <c r="JF376" s="39"/>
      <c r="JG376" s="39"/>
      <c r="JH376" s="39"/>
      <c r="JI376" s="39"/>
      <c r="JJ376" s="39"/>
      <c r="JK376" s="39"/>
      <c r="JL376" s="39"/>
      <c r="JM376" s="39"/>
      <c r="JN376" s="39"/>
      <c r="JO376" s="39"/>
      <c r="JP376" s="39"/>
      <c r="JQ376" s="39"/>
      <c r="JR376" s="39"/>
      <c r="JS376" s="39"/>
      <c r="JT376" s="39"/>
      <c r="JU376" s="39"/>
      <c r="JV376" s="39"/>
      <c r="JW376" s="39"/>
      <c r="JX376" s="39"/>
      <c r="JY376" s="39"/>
      <c r="JZ376" s="39"/>
      <c r="KA376" s="39"/>
      <c r="KB376" s="39"/>
      <c r="KC376" s="39"/>
      <c r="KD376" s="39"/>
      <c r="KE376" s="39"/>
      <c r="KF376" s="39"/>
      <c r="KG376" s="39"/>
      <c r="KH376" s="39"/>
      <c r="KI376" s="39"/>
      <c r="KJ376" s="39"/>
      <c r="KK376" s="39"/>
      <c r="KL376" s="39"/>
      <c r="KM376" s="39"/>
      <c r="KN376" s="39"/>
      <c r="KO376" s="39"/>
      <c r="KP376" s="39"/>
      <c r="KQ376" s="39"/>
      <c r="KR376" s="39"/>
      <c r="KS376" s="39"/>
      <c r="KT376" s="39"/>
      <c r="KU376" s="39"/>
    </row>
    <row r="377" spans="1:307" s="15" customFormat="1" x14ac:dyDescent="0.25">
      <c r="A377" s="74">
        <v>371</v>
      </c>
      <c r="B377" s="27" t="s">
        <v>1047</v>
      </c>
      <c r="C377" s="122" t="s">
        <v>934</v>
      </c>
      <c r="D377" s="27" t="s">
        <v>416</v>
      </c>
      <c r="E377" s="27" t="s">
        <v>948</v>
      </c>
      <c r="F377" s="28" t="s">
        <v>938</v>
      </c>
      <c r="G377" s="29">
        <v>25000</v>
      </c>
      <c r="H377" s="30">
        <v>0</v>
      </c>
      <c r="I377" s="31">
        <v>25</v>
      </c>
      <c r="J377" s="90">
        <v>717.5</v>
      </c>
      <c r="K377" s="92">
        <f t="shared" si="46"/>
        <v>1774.9999999999998</v>
      </c>
      <c r="L377" s="46">
        <f t="shared" si="47"/>
        <v>275</v>
      </c>
      <c r="M377" s="45">
        <v>760</v>
      </c>
      <c r="N377" s="31">
        <f t="shared" si="48"/>
        <v>1772.5000000000002</v>
      </c>
      <c r="O377" s="31"/>
      <c r="P377" s="31">
        <f t="shared" si="50"/>
        <v>1477.5</v>
      </c>
      <c r="Q377" s="31">
        <f t="shared" si="51"/>
        <v>1502.5</v>
      </c>
      <c r="R377" s="31">
        <f t="shared" si="52"/>
        <v>3822.5</v>
      </c>
      <c r="S377" s="31">
        <f t="shared" si="49"/>
        <v>23497.5</v>
      </c>
      <c r="T377" s="47" t="s">
        <v>45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39"/>
      <c r="DQ377" s="39"/>
      <c r="DR377" s="39"/>
      <c r="DS377" s="39"/>
      <c r="DT377" s="39"/>
      <c r="DU377" s="39"/>
      <c r="DV377" s="39"/>
      <c r="DW377" s="39"/>
      <c r="DX377" s="39"/>
      <c r="DY377" s="39"/>
      <c r="DZ377" s="39"/>
      <c r="EA377" s="39"/>
      <c r="EB377" s="39"/>
      <c r="EC377" s="39"/>
      <c r="ED377" s="39"/>
      <c r="EE377" s="39"/>
      <c r="EF377" s="39"/>
      <c r="EG377" s="39"/>
      <c r="EH377" s="39"/>
      <c r="EI377" s="39"/>
      <c r="EJ377" s="39"/>
      <c r="EK377" s="39"/>
      <c r="EL377" s="39"/>
      <c r="EM377" s="39"/>
      <c r="EN377" s="39"/>
      <c r="EO377" s="39"/>
      <c r="EP377" s="39"/>
      <c r="EQ377" s="39"/>
      <c r="ER377" s="39"/>
      <c r="ES377" s="39"/>
      <c r="ET377" s="39"/>
      <c r="EU377" s="39"/>
      <c r="EV377" s="39"/>
      <c r="EW377" s="39"/>
      <c r="EX377" s="39"/>
      <c r="EY377" s="39"/>
      <c r="EZ377" s="39"/>
      <c r="FA377" s="39"/>
      <c r="FB377" s="39"/>
      <c r="FC377" s="39"/>
      <c r="FD377" s="39"/>
      <c r="FE377" s="39"/>
      <c r="FF377" s="39"/>
      <c r="FG377" s="39"/>
      <c r="FH377" s="39"/>
      <c r="FI377" s="39"/>
      <c r="FJ377" s="39"/>
      <c r="FK377" s="39"/>
      <c r="FL377" s="39"/>
      <c r="FM377" s="39"/>
      <c r="FN377" s="39"/>
      <c r="FO377" s="39"/>
      <c r="FP377" s="39"/>
      <c r="FQ377" s="39"/>
      <c r="FR377" s="39"/>
      <c r="FS377" s="39"/>
      <c r="FT377" s="39"/>
      <c r="FU377" s="39"/>
      <c r="FV377" s="39"/>
      <c r="FW377" s="39"/>
      <c r="FX377" s="39"/>
      <c r="FY377" s="39"/>
      <c r="FZ377" s="39"/>
      <c r="GA377" s="39"/>
      <c r="GB377" s="39"/>
      <c r="GC377" s="39"/>
      <c r="GD377" s="39"/>
      <c r="GE377" s="39"/>
      <c r="GF377" s="39"/>
      <c r="GG377" s="39"/>
      <c r="GH377" s="39"/>
      <c r="GI377" s="39"/>
      <c r="GJ377" s="39"/>
      <c r="GK377" s="39"/>
      <c r="GL377" s="39"/>
      <c r="GM377" s="39"/>
      <c r="GN377" s="39"/>
      <c r="GO377" s="39"/>
      <c r="GP377" s="39"/>
      <c r="GQ377" s="39"/>
      <c r="GR377" s="39"/>
      <c r="GS377" s="39"/>
      <c r="GT377" s="39"/>
      <c r="GU377" s="39"/>
      <c r="GV377" s="39"/>
      <c r="GW377" s="39"/>
      <c r="GX377" s="39"/>
      <c r="GY377" s="39"/>
      <c r="GZ377" s="39"/>
      <c r="HA377" s="39"/>
      <c r="HB377" s="39"/>
      <c r="HC377" s="39"/>
      <c r="HD377" s="39"/>
      <c r="HE377" s="39"/>
      <c r="HF377" s="39"/>
      <c r="HG377" s="39"/>
      <c r="HH377" s="39"/>
      <c r="HI377" s="39"/>
      <c r="HJ377" s="39"/>
      <c r="HK377" s="39"/>
      <c r="HL377" s="39"/>
      <c r="HM377" s="39"/>
      <c r="HN377" s="39"/>
      <c r="HO377" s="39"/>
      <c r="HP377" s="39"/>
      <c r="HQ377" s="39"/>
      <c r="HR377" s="39"/>
      <c r="HS377" s="39"/>
      <c r="HT377" s="39"/>
      <c r="HU377" s="39"/>
      <c r="HV377" s="39"/>
      <c r="HW377" s="39"/>
      <c r="HX377" s="39"/>
      <c r="HY377" s="39"/>
      <c r="HZ377" s="39"/>
      <c r="IA377" s="39"/>
      <c r="IB377" s="39"/>
      <c r="IC377" s="39"/>
      <c r="ID377" s="39"/>
      <c r="IE377" s="39"/>
      <c r="IF377" s="39"/>
      <c r="IG377" s="39"/>
      <c r="IH377" s="39"/>
      <c r="II377" s="39"/>
      <c r="IJ377" s="39"/>
      <c r="IK377" s="39"/>
      <c r="IL377" s="39"/>
      <c r="IM377" s="39"/>
      <c r="IN377" s="39"/>
      <c r="IO377" s="39"/>
      <c r="IP377" s="39"/>
      <c r="IQ377" s="39"/>
      <c r="IR377" s="39"/>
      <c r="IS377" s="39"/>
      <c r="IT377" s="39"/>
      <c r="IU377" s="39"/>
      <c r="IV377" s="39"/>
      <c r="IW377" s="39"/>
      <c r="IX377" s="39"/>
      <c r="IY377" s="39"/>
      <c r="IZ377" s="39"/>
      <c r="JA377" s="39"/>
      <c r="JB377" s="39"/>
      <c r="JC377" s="39"/>
      <c r="JD377" s="39"/>
      <c r="JE377" s="39"/>
      <c r="JF377" s="39"/>
      <c r="JG377" s="39"/>
      <c r="JH377" s="39"/>
      <c r="JI377" s="39"/>
      <c r="JJ377" s="39"/>
      <c r="JK377" s="39"/>
      <c r="JL377" s="39"/>
      <c r="JM377" s="39"/>
      <c r="JN377" s="39"/>
      <c r="JO377" s="39"/>
      <c r="JP377" s="39"/>
      <c r="JQ377" s="39"/>
      <c r="JR377" s="39"/>
      <c r="JS377" s="39"/>
      <c r="JT377" s="39"/>
      <c r="JU377" s="39"/>
      <c r="JV377" s="39"/>
      <c r="JW377" s="39"/>
      <c r="JX377" s="39"/>
      <c r="JY377" s="39"/>
      <c r="JZ377" s="39"/>
      <c r="KA377" s="39"/>
      <c r="KB377" s="39"/>
      <c r="KC377" s="39"/>
      <c r="KD377" s="39"/>
      <c r="KE377" s="39"/>
      <c r="KF377" s="39"/>
      <c r="KG377" s="39"/>
      <c r="KH377" s="39"/>
      <c r="KI377" s="39"/>
      <c r="KJ377" s="39"/>
      <c r="KK377" s="39"/>
      <c r="KL377" s="39"/>
      <c r="KM377" s="39"/>
      <c r="KN377" s="39"/>
      <c r="KO377" s="39"/>
      <c r="KP377" s="39"/>
      <c r="KQ377" s="39"/>
      <c r="KR377" s="39"/>
      <c r="KS377" s="39"/>
      <c r="KT377" s="39"/>
      <c r="KU377" s="39"/>
    </row>
    <row r="378" spans="1:307" s="15" customFormat="1" x14ac:dyDescent="0.25">
      <c r="A378" s="74">
        <v>372</v>
      </c>
      <c r="B378" s="27" t="s">
        <v>423</v>
      </c>
      <c r="C378" s="122" t="s">
        <v>935</v>
      </c>
      <c r="D378" s="27" t="s">
        <v>416</v>
      </c>
      <c r="E378" s="27" t="s">
        <v>70</v>
      </c>
      <c r="F378" s="28" t="s">
        <v>938</v>
      </c>
      <c r="G378" s="29">
        <v>25000</v>
      </c>
      <c r="H378" s="30">
        <v>0</v>
      </c>
      <c r="I378" s="31">
        <v>25</v>
      </c>
      <c r="J378" s="90">
        <v>717.5</v>
      </c>
      <c r="K378" s="92">
        <f t="shared" si="46"/>
        <v>1774.9999999999998</v>
      </c>
      <c r="L378" s="46">
        <f t="shared" si="47"/>
        <v>275</v>
      </c>
      <c r="M378" s="45">
        <v>760</v>
      </c>
      <c r="N378" s="31">
        <f t="shared" si="48"/>
        <v>1772.5000000000002</v>
      </c>
      <c r="O378" s="31"/>
      <c r="P378" s="31">
        <f t="shared" si="50"/>
        <v>1477.5</v>
      </c>
      <c r="Q378" s="31">
        <f t="shared" si="51"/>
        <v>1502.5</v>
      </c>
      <c r="R378" s="31">
        <f t="shared" si="52"/>
        <v>3822.5</v>
      </c>
      <c r="S378" s="31">
        <f t="shared" si="49"/>
        <v>23497.5</v>
      </c>
      <c r="T378" s="47" t="s">
        <v>45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  <c r="DH378" s="39"/>
      <c r="DI378" s="39"/>
      <c r="DJ378" s="39"/>
      <c r="DK378" s="39"/>
      <c r="DL378" s="39"/>
      <c r="DM378" s="39"/>
      <c r="DN378" s="39"/>
      <c r="DO378" s="39"/>
      <c r="DP378" s="39"/>
      <c r="DQ378" s="39"/>
      <c r="DR378" s="39"/>
      <c r="DS378" s="39"/>
      <c r="DT378" s="39"/>
      <c r="DU378" s="39"/>
      <c r="DV378" s="39"/>
      <c r="DW378" s="39"/>
      <c r="DX378" s="39"/>
      <c r="DY378" s="39"/>
      <c r="DZ378" s="39"/>
      <c r="EA378" s="39"/>
      <c r="EB378" s="39"/>
      <c r="EC378" s="39"/>
      <c r="ED378" s="39"/>
      <c r="EE378" s="39"/>
      <c r="EF378" s="39"/>
      <c r="EG378" s="39"/>
      <c r="EH378" s="39"/>
      <c r="EI378" s="39"/>
      <c r="EJ378" s="39"/>
      <c r="EK378" s="39"/>
      <c r="EL378" s="39"/>
      <c r="EM378" s="39"/>
      <c r="EN378" s="39"/>
      <c r="EO378" s="39"/>
      <c r="EP378" s="39"/>
      <c r="EQ378" s="39"/>
      <c r="ER378" s="39"/>
      <c r="ES378" s="39"/>
      <c r="ET378" s="39"/>
      <c r="EU378" s="39"/>
      <c r="EV378" s="39"/>
      <c r="EW378" s="39"/>
      <c r="EX378" s="39"/>
      <c r="EY378" s="39"/>
      <c r="EZ378" s="39"/>
      <c r="FA378" s="39"/>
      <c r="FB378" s="39"/>
      <c r="FC378" s="39"/>
      <c r="FD378" s="39"/>
      <c r="FE378" s="39"/>
      <c r="FF378" s="39"/>
      <c r="FG378" s="39"/>
      <c r="FH378" s="39"/>
      <c r="FI378" s="39"/>
      <c r="FJ378" s="39"/>
      <c r="FK378" s="39"/>
      <c r="FL378" s="39"/>
      <c r="FM378" s="39"/>
      <c r="FN378" s="39"/>
      <c r="FO378" s="39"/>
      <c r="FP378" s="39"/>
      <c r="FQ378" s="39"/>
      <c r="FR378" s="39"/>
      <c r="FS378" s="39"/>
      <c r="FT378" s="39"/>
      <c r="FU378" s="39"/>
      <c r="FV378" s="39"/>
      <c r="FW378" s="39"/>
      <c r="FX378" s="39"/>
      <c r="FY378" s="39"/>
      <c r="FZ378" s="39"/>
      <c r="GA378" s="39"/>
      <c r="GB378" s="39"/>
      <c r="GC378" s="39"/>
      <c r="GD378" s="39"/>
      <c r="GE378" s="39"/>
      <c r="GF378" s="39"/>
      <c r="GG378" s="39"/>
      <c r="GH378" s="39"/>
      <c r="GI378" s="39"/>
      <c r="GJ378" s="39"/>
      <c r="GK378" s="39"/>
      <c r="GL378" s="39"/>
      <c r="GM378" s="39"/>
      <c r="GN378" s="39"/>
      <c r="GO378" s="39"/>
      <c r="GP378" s="39"/>
      <c r="GQ378" s="39"/>
      <c r="GR378" s="39"/>
      <c r="GS378" s="39"/>
      <c r="GT378" s="39"/>
      <c r="GU378" s="39"/>
      <c r="GV378" s="39"/>
      <c r="GW378" s="39"/>
      <c r="GX378" s="39"/>
      <c r="GY378" s="39"/>
      <c r="GZ378" s="39"/>
      <c r="HA378" s="39"/>
      <c r="HB378" s="39"/>
      <c r="HC378" s="39"/>
      <c r="HD378" s="39"/>
      <c r="HE378" s="39"/>
      <c r="HF378" s="39"/>
      <c r="HG378" s="39"/>
      <c r="HH378" s="39"/>
      <c r="HI378" s="39"/>
      <c r="HJ378" s="39"/>
      <c r="HK378" s="39"/>
      <c r="HL378" s="39"/>
      <c r="HM378" s="39"/>
      <c r="HN378" s="39"/>
      <c r="HO378" s="39"/>
      <c r="HP378" s="39"/>
      <c r="HQ378" s="39"/>
      <c r="HR378" s="39"/>
      <c r="HS378" s="39"/>
      <c r="HT378" s="39"/>
      <c r="HU378" s="39"/>
      <c r="HV378" s="39"/>
      <c r="HW378" s="39"/>
      <c r="HX378" s="39"/>
      <c r="HY378" s="39"/>
      <c r="HZ378" s="39"/>
      <c r="IA378" s="39"/>
      <c r="IB378" s="39"/>
      <c r="IC378" s="39"/>
      <c r="ID378" s="39"/>
      <c r="IE378" s="39"/>
      <c r="IF378" s="39"/>
      <c r="IG378" s="39"/>
      <c r="IH378" s="39"/>
      <c r="II378" s="39"/>
      <c r="IJ378" s="39"/>
      <c r="IK378" s="39"/>
      <c r="IL378" s="39"/>
      <c r="IM378" s="39"/>
      <c r="IN378" s="39"/>
      <c r="IO378" s="39"/>
      <c r="IP378" s="39"/>
      <c r="IQ378" s="39"/>
      <c r="IR378" s="39"/>
      <c r="IS378" s="39"/>
      <c r="IT378" s="39"/>
      <c r="IU378" s="39"/>
      <c r="IV378" s="39"/>
      <c r="IW378" s="39"/>
      <c r="IX378" s="39"/>
      <c r="IY378" s="39"/>
      <c r="IZ378" s="39"/>
      <c r="JA378" s="39"/>
      <c r="JB378" s="39"/>
      <c r="JC378" s="39"/>
      <c r="JD378" s="39"/>
      <c r="JE378" s="39"/>
      <c r="JF378" s="39"/>
      <c r="JG378" s="39"/>
      <c r="JH378" s="39"/>
      <c r="JI378" s="39"/>
      <c r="JJ378" s="39"/>
      <c r="JK378" s="39"/>
      <c r="JL378" s="39"/>
      <c r="JM378" s="39"/>
      <c r="JN378" s="39"/>
      <c r="JO378" s="39"/>
      <c r="JP378" s="39"/>
      <c r="JQ378" s="39"/>
      <c r="JR378" s="39"/>
      <c r="JS378" s="39"/>
      <c r="JT378" s="39"/>
      <c r="JU378" s="39"/>
      <c r="JV378" s="39"/>
      <c r="JW378" s="39"/>
      <c r="JX378" s="39"/>
      <c r="JY378" s="39"/>
      <c r="JZ378" s="39"/>
      <c r="KA378" s="39"/>
      <c r="KB378" s="39"/>
      <c r="KC378" s="39"/>
      <c r="KD378" s="39"/>
      <c r="KE378" s="39"/>
      <c r="KF378" s="39"/>
      <c r="KG378" s="39"/>
      <c r="KH378" s="39"/>
      <c r="KI378" s="39"/>
      <c r="KJ378" s="39"/>
      <c r="KK378" s="39"/>
      <c r="KL378" s="39"/>
      <c r="KM378" s="39"/>
      <c r="KN378" s="39"/>
      <c r="KO378" s="39"/>
      <c r="KP378" s="39"/>
      <c r="KQ378" s="39"/>
      <c r="KR378" s="39"/>
      <c r="KS378" s="39"/>
      <c r="KT378" s="39"/>
      <c r="KU378" s="39"/>
    </row>
    <row r="379" spans="1:307" s="15" customFormat="1" x14ac:dyDescent="0.25">
      <c r="A379" s="74">
        <v>373</v>
      </c>
      <c r="B379" s="27" t="s">
        <v>885</v>
      </c>
      <c r="C379" s="122" t="s">
        <v>935</v>
      </c>
      <c r="D379" s="27" t="s">
        <v>416</v>
      </c>
      <c r="E379" s="27" t="s">
        <v>70</v>
      </c>
      <c r="F379" s="28" t="s">
        <v>938</v>
      </c>
      <c r="G379" s="29">
        <v>25000</v>
      </c>
      <c r="H379" s="30">
        <v>0</v>
      </c>
      <c r="I379" s="31">
        <v>25</v>
      </c>
      <c r="J379" s="90">
        <v>717.5</v>
      </c>
      <c r="K379" s="92">
        <f t="shared" si="46"/>
        <v>1774.9999999999998</v>
      </c>
      <c r="L379" s="46">
        <f t="shared" si="47"/>
        <v>275</v>
      </c>
      <c r="M379" s="45">
        <v>760</v>
      </c>
      <c r="N379" s="31">
        <f t="shared" si="48"/>
        <v>1772.5000000000002</v>
      </c>
      <c r="O379" s="31"/>
      <c r="P379" s="31">
        <f t="shared" si="50"/>
        <v>1477.5</v>
      </c>
      <c r="Q379" s="31">
        <f t="shared" si="51"/>
        <v>1502.5</v>
      </c>
      <c r="R379" s="31">
        <f t="shared" si="52"/>
        <v>3822.5</v>
      </c>
      <c r="S379" s="31">
        <f t="shared" si="49"/>
        <v>23497.5</v>
      </c>
      <c r="T379" s="47" t="s">
        <v>45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/>
      <c r="EL379" s="39"/>
      <c r="EM379" s="39"/>
      <c r="EN379" s="39"/>
      <c r="EO379" s="39"/>
      <c r="EP379" s="39"/>
      <c r="EQ379" s="39"/>
      <c r="ER379" s="39"/>
      <c r="ES379" s="39"/>
      <c r="ET379" s="39"/>
      <c r="EU379" s="39"/>
      <c r="EV379" s="39"/>
      <c r="EW379" s="39"/>
      <c r="EX379" s="39"/>
      <c r="EY379" s="39"/>
      <c r="EZ379" s="39"/>
      <c r="FA379" s="39"/>
      <c r="FB379" s="39"/>
      <c r="FC379" s="39"/>
      <c r="FD379" s="39"/>
      <c r="FE379" s="39"/>
      <c r="FF379" s="39"/>
      <c r="FG379" s="39"/>
      <c r="FH379" s="39"/>
      <c r="FI379" s="39"/>
      <c r="FJ379" s="39"/>
      <c r="FK379" s="39"/>
      <c r="FL379" s="39"/>
      <c r="FM379" s="39"/>
      <c r="FN379" s="39"/>
      <c r="FO379" s="39"/>
      <c r="FP379" s="39"/>
      <c r="FQ379" s="39"/>
      <c r="FR379" s="39"/>
      <c r="FS379" s="39"/>
      <c r="FT379" s="39"/>
      <c r="FU379" s="39"/>
      <c r="FV379" s="39"/>
      <c r="FW379" s="39"/>
      <c r="FX379" s="39"/>
      <c r="FY379" s="39"/>
      <c r="FZ379" s="39"/>
      <c r="GA379" s="39"/>
      <c r="GB379" s="39"/>
      <c r="GC379" s="39"/>
      <c r="GD379" s="39"/>
      <c r="GE379" s="39"/>
      <c r="GF379" s="39"/>
      <c r="GG379" s="39"/>
      <c r="GH379" s="39"/>
      <c r="GI379" s="39"/>
      <c r="GJ379" s="39"/>
      <c r="GK379" s="39"/>
      <c r="GL379" s="39"/>
      <c r="GM379" s="39"/>
      <c r="GN379" s="39"/>
      <c r="GO379" s="39"/>
      <c r="GP379" s="39"/>
      <c r="GQ379" s="39"/>
      <c r="GR379" s="39"/>
      <c r="GS379" s="39"/>
      <c r="GT379" s="39"/>
      <c r="GU379" s="39"/>
      <c r="GV379" s="39"/>
      <c r="GW379" s="39"/>
      <c r="GX379" s="39"/>
      <c r="GY379" s="39"/>
      <c r="GZ379" s="39"/>
      <c r="HA379" s="39"/>
      <c r="HB379" s="39"/>
      <c r="HC379" s="39"/>
      <c r="HD379" s="39"/>
      <c r="HE379" s="39"/>
      <c r="HF379" s="39"/>
      <c r="HG379" s="39"/>
      <c r="HH379" s="39"/>
      <c r="HI379" s="39"/>
      <c r="HJ379" s="39"/>
      <c r="HK379" s="39"/>
      <c r="HL379" s="39"/>
      <c r="HM379" s="39"/>
      <c r="HN379" s="39"/>
      <c r="HO379" s="39"/>
      <c r="HP379" s="39"/>
      <c r="HQ379" s="39"/>
      <c r="HR379" s="39"/>
      <c r="HS379" s="39"/>
      <c r="HT379" s="39"/>
      <c r="HU379" s="39"/>
      <c r="HV379" s="39"/>
      <c r="HW379" s="39"/>
      <c r="HX379" s="39"/>
      <c r="HY379" s="39"/>
      <c r="HZ379" s="39"/>
      <c r="IA379" s="39"/>
      <c r="IB379" s="39"/>
      <c r="IC379" s="39"/>
      <c r="ID379" s="39"/>
      <c r="IE379" s="39"/>
      <c r="IF379" s="39"/>
      <c r="IG379" s="39"/>
      <c r="IH379" s="39"/>
      <c r="II379" s="39"/>
      <c r="IJ379" s="39"/>
      <c r="IK379" s="39"/>
      <c r="IL379" s="39"/>
      <c r="IM379" s="39"/>
      <c r="IN379" s="39"/>
      <c r="IO379" s="39"/>
      <c r="IP379" s="39"/>
      <c r="IQ379" s="39"/>
      <c r="IR379" s="39"/>
      <c r="IS379" s="39"/>
      <c r="IT379" s="39"/>
      <c r="IU379" s="39"/>
      <c r="IV379" s="39"/>
      <c r="IW379" s="39"/>
      <c r="IX379" s="39"/>
      <c r="IY379" s="39"/>
      <c r="IZ379" s="39"/>
      <c r="JA379" s="39"/>
      <c r="JB379" s="39"/>
      <c r="JC379" s="39"/>
      <c r="JD379" s="39"/>
      <c r="JE379" s="39"/>
      <c r="JF379" s="39"/>
      <c r="JG379" s="39"/>
      <c r="JH379" s="39"/>
      <c r="JI379" s="39"/>
      <c r="JJ379" s="39"/>
      <c r="JK379" s="39"/>
      <c r="JL379" s="39"/>
      <c r="JM379" s="39"/>
      <c r="JN379" s="39"/>
      <c r="JO379" s="39"/>
      <c r="JP379" s="39"/>
      <c r="JQ379" s="39"/>
      <c r="JR379" s="39"/>
      <c r="JS379" s="39"/>
      <c r="JT379" s="39"/>
      <c r="JU379" s="39"/>
      <c r="JV379" s="39"/>
      <c r="JW379" s="39"/>
      <c r="JX379" s="39"/>
      <c r="JY379" s="39"/>
      <c r="JZ379" s="39"/>
      <c r="KA379" s="39"/>
      <c r="KB379" s="39"/>
      <c r="KC379" s="39"/>
      <c r="KD379" s="39"/>
      <c r="KE379" s="39"/>
      <c r="KF379" s="39"/>
      <c r="KG379" s="39"/>
      <c r="KH379" s="39"/>
      <c r="KI379" s="39"/>
      <c r="KJ379" s="39"/>
      <c r="KK379" s="39"/>
      <c r="KL379" s="39"/>
      <c r="KM379" s="39"/>
      <c r="KN379" s="39"/>
      <c r="KO379" s="39"/>
      <c r="KP379" s="39"/>
      <c r="KQ379" s="39"/>
      <c r="KR379" s="39"/>
      <c r="KS379" s="39"/>
      <c r="KT379" s="39"/>
      <c r="KU379" s="39"/>
    </row>
    <row r="380" spans="1:307" s="15" customFormat="1" x14ac:dyDescent="0.25">
      <c r="A380" s="74">
        <v>374</v>
      </c>
      <c r="B380" s="27" t="s">
        <v>945</v>
      </c>
      <c r="C380" s="122" t="s">
        <v>934</v>
      </c>
      <c r="D380" s="27" t="s">
        <v>416</v>
      </c>
      <c r="E380" s="27" t="s">
        <v>70</v>
      </c>
      <c r="F380" s="28" t="s">
        <v>938</v>
      </c>
      <c r="G380" s="29">
        <v>41000</v>
      </c>
      <c r="H380" s="30">
        <v>326.47000000000003</v>
      </c>
      <c r="I380" s="31">
        <v>25</v>
      </c>
      <c r="J380" s="90">
        <v>1176.7</v>
      </c>
      <c r="K380" s="92">
        <f t="shared" si="46"/>
        <v>2910.9999999999995</v>
      </c>
      <c r="L380" s="46">
        <f t="shared" si="47"/>
        <v>451.00000000000006</v>
      </c>
      <c r="M380" s="45">
        <v>1246.4000000000001</v>
      </c>
      <c r="N380" s="31">
        <f t="shared" si="48"/>
        <v>2906.9</v>
      </c>
      <c r="O380" s="31"/>
      <c r="P380" s="31">
        <f t="shared" si="50"/>
        <v>2423.1000000000004</v>
      </c>
      <c r="Q380" s="31">
        <f t="shared" si="51"/>
        <v>2774.57</v>
      </c>
      <c r="R380" s="31">
        <f t="shared" si="52"/>
        <v>6268.9</v>
      </c>
      <c r="S380" s="31">
        <f t="shared" si="49"/>
        <v>38225.43</v>
      </c>
      <c r="T380" s="47" t="s">
        <v>45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  <c r="DH380" s="39"/>
      <c r="DI380" s="39"/>
      <c r="DJ380" s="39"/>
      <c r="DK380" s="39"/>
      <c r="DL380" s="39"/>
      <c r="DM380" s="39"/>
      <c r="DN380" s="39"/>
      <c r="DO380" s="39"/>
      <c r="DP380" s="39"/>
      <c r="DQ380" s="39"/>
      <c r="DR380" s="39"/>
      <c r="DS380" s="39"/>
      <c r="DT380" s="39"/>
      <c r="DU380" s="39"/>
      <c r="DV380" s="39"/>
      <c r="DW380" s="39"/>
      <c r="DX380" s="39"/>
      <c r="DY380" s="39"/>
      <c r="DZ380" s="39"/>
      <c r="EA380" s="39"/>
      <c r="EB380" s="39"/>
      <c r="EC380" s="39"/>
      <c r="ED380" s="39"/>
      <c r="EE380" s="39"/>
      <c r="EF380" s="39"/>
      <c r="EG380" s="39"/>
      <c r="EH380" s="39"/>
      <c r="EI380" s="39"/>
      <c r="EJ380" s="39"/>
      <c r="EK380" s="39"/>
      <c r="EL380" s="39"/>
      <c r="EM380" s="39"/>
      <c r="EN380" s="39"/>
      <c r="EO380" s="39"/>
      <c r="EP380" s="39"/>
      <c r="EQ380" s="39"/>
      <c r="ER380" s="39"/>
      <c r="ES380" s="39"/>
      <c r="ET380" s="39"/>
      <c r="EU380" s="39"/>
      <c r="EV380" s="39"/>
      <c r="EW380" s="39"/>
      <c r="EX380" s="39"/>
      <c r="EY380" s="39"/>
      <c r="EZ380" s="39"/>
      <c r="FA380" s="39"/>
      <c r="FB380" s="39"/>
      <c r="FC380" s="39"/>
      <c r="FD380" s="39"/>
      <c r="FE380" s="39"/>
      <c r="FF380" s="39"/>
      <c r="FG380" s="39"/>
      <c r="FH380" s="39"/>
      <c r="FI380" s="39"/>
      <c r="FJ380" s="39"/>
      <c r="FK380" s="39"/>
      <c r="FL380" s="39"/>
      <c r="FM380" s="39"/>
      <c r="FN380" s="39"/>
      <c r="FO380" s="39"/>
      <c r="FP380" s="39"/>
      <c r="FQ380" s="39"/>
      <c r="FR380" s="39"/>
      <c r="FS380" s="39"/>
      <c r="FT380" s="39"/>
      <c r="FU380" s="39"/>
      <c r="FV380" s="39"/>
      <c r="FW380" s="39"/>
      <c r="FX380" s="39"/>
      <c r="FY380" s="39"/>
      <c r="FZ380" s="39"/>
      <c r="GA380" s="39"/>
      <c r="GB380" s="39"/>
      <c r="GC380" s="39"/>
      <c r="GD380" s="39"/>
      <c r="GE380" s="39"/>
      <c r="GF380" s="39"/>
      <c r="GG380" s="39"/>
      <c r="GH380" s="39"/>
      <c r="GI380" s="39"/>
      <c r="GJ380" s="39"/>
      <c r="GK380" s="39"/>
      <c r="GL380" s="39"/>
      <c r="GM380" s="39"/>
      <c r="GN380" s="39"/>
      <c r="GO380" s="39"/>
      <c r="GP380" s="39"/>
      <c r="GQ380" s="39"/>
      <c r="GR380" s="39"/>
      <c r="GS380" s="39"/>
      <c r="GT380" s="39"/>
      <c r="GU380" s="39"/>
      <c r="GV380" s="39"/>
      <c r="GW380" s="39"/>
      <c r="GX380" s="39"/>
      <c r="GY380" s="39"/>
      <c r="GZ380" s="39"/>
      <c r="HA380" s="39"/>
      <c r="HB380" s="39"/>
      <c r="HC380" s="39"/>
      <c r="HD380" s="39"/>
      <c r="HE380" s="39"/>
      <c r="HF380" s="39"/>
      <c r="HG380" s="39"/>
      <c r="HH380" s="39"/>
      <c r="HI380" s="39"/>
      <c r="HJ380" s="39"/>
      <c r="HK380" s="39"/>
      <c r="HL380" s="39"/>
      <c r="HM380" s="39"/>
      <c r="HN380" s="39"/>
      <c r="HO380" s="39"/>
      <c r="HP380" s="39"/>
      <c r="HQ380" s="39"/>
      <c r="HR380" s="39"/>
      <c r="HS380" s="39"/>
      <c r="HT380" s="39"/>
      <c r="HU380" s="39"/>
      <c r="HV380" s="39"/>
      <c r="HW380" s="39"/>
      <c r="HX380" s="39"/>
      <c r="HY380" s="39"/>
      <c r="HZ380" s="39"/>
      <c r="IA380" s="39"/>
      <c r="IB380" s="39"/>
      <c r="IC380" s="39"/>
      <c r="ID380" s="39"/>
      <c r="IE380" s="39"/>
      <c r="IF380" s="39"/>
      <c r="IG380" s="39"/>
      <c r="IH380" s="39"/>
      <c r="II380" s="39"/>
      <c r="IJ380" s="39"/>
      <c r="IK380" s="39"/>
      <c r="IL380" s="39"/>
      <c r="IM380" s="39"/>
      <c r="IN380" s="39"/>
      <c r="IO380" s="39"/>
      <c r="IP380" s="39"/>
      <c r="IQ380" s="39"/>
      <c r="IR380" s="39"/>
      <c r="IS380" s="39"/>
      <c r="IT380" s="39"/>
      <c r="IU380" s="39"/>
      <c r="IV380" s="39"/>
      <c r="IW380" s="39"/>
      <c r="IX380" s="39"/>
      <c r="IY380" s="39"/>
      <c r="IZ380" s="39"/>
      <c r="JA380" s="39"/>
      <c r="JB380" s="39"/>
      <c r="JC380" s="39"/>
      <c r="JD380" s="39"/>
      <c r="JE380" s="39"/>
      <c r="JF380" s="39"/>
      <c r="JG380" s="39"/>
      <c r="JH380" s="39"/>
      <c r="JI380" s="39"/>
      <c r="JJ380" s="39"/>
      <c r="JK380" s="39"/>
      <c r="JL380" s="39"/>
      <c r="JM380" s="39"/>
      <c r="JN380" s="39"/>
      <c r="JO380" s="39"/>
      <c r="JP380" s="39"/>
      <c r="JQ380" s="39"/>
      <c r="JR380" s="39"/>
      <c r="JS380" s="39"/>
      <c r="JT380" s="39"/>
      <c r="JU380" s="39"/>
      <c r="JV380" s="39"/>
      <c r="JW380" s="39"/>
      <c r="JX380" s="39"/>
      <c r="JY380" s="39"/>
      <c r="JZ380" s="39"/>
      <c r="KA380" s="39"/>
      <c r="KB380" s="39"/>
      <c r="KC380" s="39"/>
      <c r="KD380" s="39"/>
      <c r="KE380" s="39"/>
      <c r="KF380" s="39"/>
      <c r="KG380" s="39"/>
      <c r="KH380" s="39"/>
      <c r="KI380" s="39"/>
      <c r="KJ380" s="39"/>
      <c r="KK380" s="39"/>
      <c r="KL380" s="39"/>
      <c r="KM380" s="39"/>
      <c r="KN380" s="39"/>
      <c r="KO380" s="39"/>
      <c r="KP380" s="39"/>
      <c r="KQ380" s="39"/>
      <c r="KR380" s="39"/>
      <c r="KS380" s="39"/>
      <c r="KT380" s="39"/>
      <c r="KU380" s="39"/>
    </row>
    <row r="381" spans="1:307" s="15" customFormat="1" x14ac:dyDescent="0.25">
      <c r="A381" s="74">
        <v>375</v>
      </c>
      <c r="B381" s="27" t="s">
        <v>1073</v>
      </c>
      <c r="C381" s="122" t="s">
        <v>934</v>
      </c>
      <c r="D381" s="27" t="s">
        <v>416</v>
      </c>
      <c r="E381" s="27" t="s">
        <v>70</v>
      </c>
      <c r="F381" s="28" t="s">
        <v>938</v>
      </c>
      <c r="G381" s="29">
        <v>45000</v>
      </c>
      <c r="H381" s="90">
        <v>1148.33</v>
      </c>
      <c r="I381" s="31">
        <v>25</v>
      </c>
      <c r="J381" s="90">
        <v>1291.5</v>
      </c>
      <c r="K381" s="92">
        <f t="shared" si="46"/>
        <v>3194.9999999999995</v>
      </c>
      <c r="L381" s="46">
        <f t="shared" si="47"/>
        <v>495.00000000000006</v>
      </c>
      <c r="M381" s="45">
        <v>1368</v>
      </c>
      <c r="N381" s="31">
        <f t="shared" si="48"/>
        <v>3190.5</v>
      </c>
      <c r="O381" s="31"/>
      <c r="P381" s="31">
        <f t="shared" si="50"/>
        <v>2659.5</v>
      </c>
      <c r="Q381" s="31">
        <f t="shared" si="51"/>
        <v>3832.83</v>
      </c>
      <c r="R381" s="31">
        <f t="shared" si="52"/>
        <v>6880.5</v>
      </c>
      <c r="S381" s="31">
        <f t="shared" si="49"/>
        <v>41167.17</v>
      </c>
      <c r="T381" s="47" t="s">
        <v>45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/>
      <c r="EL381" s="39"/>
      <c r="EM381" s="39"/>
      <c r="EN381" s="39"/>
      <c r="EO381" s="39"/>
      <c r="EP381" s="39"/>
      <c r="EQ381" s="39"/>
      <c r="ER381" s="39"/>
      <c r="ES381" s="39"/>
      <c r="ET381" s="39"/>
      <c r="EU381" s="39"/>
      <c r="EV381" s="39"/>
      <c r="EW381" s="39"/>
      <c r="EX381" s="39"/>
      <c r="EY381" s="39"/>
      <c r="EZ381" s="39"/>
      <c r="FA381" s="39"/>
      <c r="FB381" s="39"/>
      <c r="FC381" s="39"/>
      <c r="FD381" s="39"/>
      <c r="FE381" s="39"/>
      <c r="FF381" s="39"/>
      <c r="FG381" s="39"/>
      <c r="FH381" s="39"/>
      <c r="FI381" s="39"/>
      <c r="FJ381" s="39"/>
      <c r="FK381" s="39"/>
      <c r="FL381" s="39"/>
      <c r="FM381" s="39"/>
      <c r="FN381" s="39"/>
      <c r="FO381" s="39"/>
      <c r="FP381" s="39"/>
      <c r="FQ381" s="39"/>
      <c r="FR381" s="39"/>
      <c r="FS381" s="39"/>
      <c r="FT381" s="39"/>
      <c r="FU381" s="39"/>
      <c r="FV381" s="39"/>
      <c r="FW381" s="39"/>
      <c r="FX381" s="39"/>
      <c r="FY381" s="39"/>
      <c r="FZ381" s="39"/>
      <c r="GA381" s="39"/>
      <c r="GB381" s="39"/>
      <c r="GC381" s="39"/>
      <c r="GD381" s="39"/>
      <c r="GE381" s="39"/>
      <c r="GF381" s="39"/>
      <c r="GG381" s="39"/>
      <c r="GH381" s="39"/>
      <c r="GI381" s="39"/>
      <c r="GJ381" s="39"/>
      <c r="GK381" s="39"/>
      <c r="GL381" s="39"/>
      <c r="GM381" s="39"/>
      <c r="GN381" s="39"/>
      <c r="GO381" s="39"/>
      <c r="GP381" s="39"/>
      <c r="GQ381" s="39"/>
      <c r="GR381" s="39"/>
      <c r="GS381" s="39"/>
      <c r="GT381" s="39"/>
      <c r="GU381" s="39"/>
      <c r="GV381" s="39"/>
      <c r="GW381" s="39"/>
      <c r="GX381" s="39"/>
      <c r="GY381" s="39"/>
      <c r="GZ381" s="39"/>
      <c r="HA381" s="39"/>
      <c r="HB381" s="39"/>
      <c r="HC381" s="39"/>
      <c r="HD381" s="39"/>
      <c r="HE381" s="39"/>
      <c r="HF381" s="39"/>
      <c r="HG381" s="39"/>
      <c r="HH381" s="39"/>
      <c r="HI381" s="39"/>
      <c r="HJ381" s="39"/>
      <c r="HK381" s="39"/>
      <c r="HL381" s="39"/>
      <c r="HM381" s="39"/>
      <c r="HN381" s="39"/>
      <c r="HO381" s="39"/>
      <c r="HP381" s="39"/>
      <c r="HQ381" s="39"/>
      <c r="HR381" s="39"/>
      <c r="HS381" s="39"/>
      <c r="HT381" s="39"/>
      <c r="HU381" s="39"/>
      <c r="HV381" s="39"/>
      <c r="HW381" s="39"/>
      <c r="HX381" s="39"/>
      <c r="HY381" s="39"/>
      <c r="HZ381" s="39"/>
      <c r="IA381" s="39"/>
      <c r="IB381" s="39"/>
      <c r="IC381" s="39"/>
      <c r="ID381" s="39"/>
      <c r="IE381" s="39"/>
      <c r="IF381" s="39"/>
      <c r="IG381" s="39"/>
      <c r="IH381" s="39"/>
      <c r="II381" s="39"/>
      <c r="IJ381" s="39"/>
      <c r="IK381" s="39"/>
      <c r="IL381" s="39"/>
      <c r="IM381" s="39"/>
      <c r="IN381" s="39"/>
      <c r="IO381" s="39"/>
      <c r="IP381" s="39"/>
      <c r="IQ381" s="39"/>
      <c r="IR381" s="39"/>
      <c r="IS381" s="39"/>
      <c r="IT381" s="39"/>
      <c r="IU381" s="39"/>
      <c r="IV381" s="39"/>
      <c r="IW381" s="39"/>
      <c r="IX381" s="39"/>
      <c r="IY381" s="39"/>
      <c r="IZ381" s="39"/>
      <c r="JA381" s="39"/>
      <c r="JB381" s="39"/>
      <c r="JC381" s="39"/>
      <c r="JD381" s="39"/>
      <c r="JE381" s="39"/>
      <c r="JF381" s="39"/>
      <c r="JG381" s="39"/>
      <c r="JH381" s="39"/>
      <c r="JI381" s="39"/>
      <c r="JJ381" s="39"/>
      <c r="JK381" s="39"/>
      <c r="JL381" s="39"/>
      <c r="JM381" s="39"/>
      <c r="JN381" s="39"/>
      <c r="JO381" s="39"/>
      <c r="JP381" s="39"/>
      <c r="JQ381" s="39"/>
      <c r="JR381" s="39"/>
      <c r="JS381" s="39"/>
      <c r="JT381" s="39"/>
      <c r="JU381" s="39"/>
      <c r="JV381" s="39"/>
      <c r="JW381" s="39"/>
      <c r="JX381" s="39"/>
      <c r="JY381" s="39"/>
      <c r="JZ381" s="39"/>
      <c r="KA381" s="39"/>
      <c r="KB381" s="39"/>
      <c r="KC381" s="39"/>
      <c r="KD381" s="39"/>
      <c r="KE381" s="39"/>
      <c r="KF381" s="39"/>
      <c r="KG381" s="39"/>
      <c r="KH381" s="39"/>
      <c r="KI381" s="39"/>
      <c r="KJ381" s="39"/>
      <c r="KK381" s="39"/>
      <c r="KL381" s="39"/>
      <c r="KM381" s="39"/>
      <c r="KN381" s="39"/>
      <c r="KO381" s="39"/>
      <c r="KP381" s="39"/>
      <c r="KQ381" s="39"/>
      <c r="KR381" s="39"/>
      <c r="KS381" s="39"/>
      <c r="KT381" s="39"/>
      <c r="KU381" s="39"/>
    </row>
    <row r="382" spans="1:307" s="15" customFormat="1" x14ac:dyDescent="0.25">
      <c r="A382" s="74">
        <v>376</v>
      </c>
      <c r="B382" s="27" t="s">
        <v>1163</v>
      </c>
      <c r="C382" s="122" t="s">
        <v>935</v>
      </c>
      <c r="D382" s="27" t="s">
        <v>416</v>
      </c>
      <c r="E382" s="27" t="s">
        <v>70</v>
      </c>
      <c r="F382" s="28" t="s">
        <v>938</v>
      </c>
      <c r="G382" s="29">
        <v>30000</v>
      </c>
      <c r="H382" s="30">
        <v>0</v>
      </c>
      <c r="I382" s="31">
        <v>25</v>
      </c>
      <c r="J382" s="90">
        <v>861</v>
      </c>
      <c r="K382" s="92">
        <f t="shared" si="46"/>
        <v>2130</v>
      </c>
      <c r="L382" s="46">
        <f t="shared" si="47"/>
        <v>330.00000000000006</v>
      </c>
      <c r="M382" s="45">
        <v>912</v>
      </c>
      <c r="N382" s="31">
        <f t="shared" si="48"/>
        <v>2127</v>
      </c>
      <c r="O382" s="31"/>
      <c r="P382" s="31">
        <f t="shared" si="50"/>
        <v>1773</v>
      </c>
      <c r="Q382" s="31">
        <f t="shared" si="51"/>
        <v>1798</v>
      </c>
      <c r="R382" s="31">
        <f t="shared" si="52"/>
        <v>4587</v>
      </c>
      <c r="S382" s="31">
        <f t="shared" si="49"/>
        <v>28202</v>
      </c>
      <c r="T382" s="47" t="s">
        <v>45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39"/>
      <c r="DQ382" s="39"/>
      <c r="DR382" s="39"/>
      <c r="DS382" s="39"/>
      <c r="DT382" s="39"/>
      <c r="DU382" s="39"/>
      <c r="DV382" s="39"/>
      <c r="DW382" s="39"/>
      <c r="DX382" s="39"/>
      <c r="DY382" s="39"/>
      <c r="DZ382" s="39"/>
      <c r="EA382" s="39"/>
      <c r="EB382" s="39"/>
      <c r="EC382" s="39"/>
      <c r="ED382" s="39"/>
      <c r="EE382" s="39"/>
      <c r="EF382" s="39"/>
      <c r="EG382" s="39"/>
      <c r="EH382" s="39"/>
      <c r="EI382" s="39"/>
      <c r="EJ382" s="39"/>
      <c r="EK382" s="39"/>
      <c r="EL382" s="39"/>
      <c r="EM382" s="39"/>
      <c r="EN382" s="39"/>
      <c r="EO382" s="39"/>
      <c r="EP382" s="39"/>
      <c r="EQ382" s="39"/>
      <c r="ER382" s="39"/>
      <c r="ES382" s="39"/>
      <c r="ET382" s="39"/>
      <c r="EU382" s="39"/>
      <c r="EV382" s="39"/>
      <c r="EW382" s="39"/>
      <c r="EX382" s="39"/>
      <c r="EY382" s="39"/>
      <c r="EZ382" s="39"/>
      <c r="FA382" s="39"/>
      <c r="FB382" s="39"/>
      <c r="FC382" s="39"/>
      <c r="FD382" s="39"/>
      <c r="FE382" s="39"/>
      <c r="FF382" s="39"/>
      <c r="FG382" s="39"/>
      <c r="FH382" s="39"/>
      <c r="FI382" s="39"/>
      <c r="FJ382" s="39"/>
      <c r="FK382" s="39"/>
      <c r="FL382" s="39"/>
      <c r="FM382" s="39"/>
      <c r="FN382" s="39"/>
      <c r="FO382" s="39"/>
      <c r="FP382" s="39"/>
      <c r="FQ382" s="39"/>
      <c r="FR382" s="39"/>
      <c r="FS382" s="39"/>
      <c r="FT382" s="39"/>
      <c r="FU382" s="39"/>
      <c r="FV382" s="39"/>
      <c r="FW382" s="39"/>
      <c r="FX382" s="39"/>
      <c r="FY382" s="39"/>
      <c r="FZ382" s="39"/>
      <c r="GA382" s="39"/>
      <c r="GB382" s="39"/>
      <c r="GC382" s="39"/>
      <c r="GD382" s="39"/>
      <c r="GE382" s="39"/>
      <c r="GF382" s="39"/>
      <c r="GG382" s="39"/>
      <c r="GH382" s="39"/>
      <c r="GI382" s="39"/>
      <c r="GJ382" s="39"/>
      <c r="GK382" s="39"/>
      <c r="GL382" s="39"/>
      <c r="GM382" s="39"/>
      <c r="GN382" s="39"/>
      <c r="GO382" s="39"/>
      <c r="GP382" s="39"/>
      <c r="GQ382" s="39"/>
      <c r="GR382" s="39"/>
      <c r="GS382" s="39"/>
      <c r="GT382" s="39"/>
      <c r="GU382" s="39"/>
      <c r="GV382" s="39"/>
      <c r="GW382" s="39"/>
      <c r="GX382" s="39"/>
      <c r="GY382" s="39"/>
      <c r="GZ382" s="39"/>
      <c r="HA382" s="39"/>
      <c r="HB382" s="39"/>
      <c r="HC382" s="39"/>
      <c r="HD382" s="39"/>
      <c r="HE382" s="39"/>
      <c r="HF382" s="39"/>
      <c r="HG382" s="39"/>
      <c r="HH382" s="39"/>
      <c r="HI382" s="39"/>
      <c r="HJ382" s="39"/>
      <c r="HK382" s="39"/>
      <c r="HL382" s="39"/>
      <c r="HM382" s="39"/>
      <c r="HN382" s="39"/>
      <c r="HO382" s="39"/>
      <c r="HP382" s="39"/>
      <c r="HQ382" s="39"/>
      <c r="HR382" s="39"/>
      <c r="HS382" s="39"/>
      <c r="HT382" s="39"/>
      <c r="HU382" s="39"/>
      <c r="HV382" s="39"/>
      <c r="HW382" s="39"/>
      <c r="HX382" s="39"/>
      <c r="HY382" s="39"/>
      <c r="HZ382" s="39"/>
      <c r="IA382" s="39"/>
      <c r="IB382" s="39"/>
      <c r="IC382" s="39"/>
      <c r="ID382" s="39"/>
      <c r="IE382" s="39"/>
      <c r="IF382" s="39"/>
      <c r="IG382" s="39"/>
      <c r="IH382" s="39"/>
      <c r="II382" s="39"/>
      <c r="IJ382" s="39"/>
      <c r="IK382" s="39"/>
      <c r="IL382" s="39"/>
      <c r="IM382" s="39"/>
      <c r="IN382" s="39"/>
      <c r="IO382" s="39"/>
      <c r="IP382" s="39"/>
      <c r="IQ382" s="39"/>
      <c r="IR382" s="39"/>
      <c r="IS382" s="39"/>
      <c r="IT382" s="39"/>
      <c r="IU382" s="39"/>
      <c r="IV382" s="39"/>
      <c r="IW382" s="39"/>
      <c r="IX382" s="39"/>
      <c r="IY382" s="39"/>
      <c r="IZ382" s="39"/>
      <c r="JA382" s="39"/>
      <c r="JB382" s="39"/>
      <c r="JC382" s="39"/>
      <c r="JD382" s="39"/>
      <c r="JE382" s="39"/>
      <c r="JF382" s="39"/>
      <c r="JG382" s="39"/>
      <c r="JH382" s="39"/>
      <c r="JI382" s="39"/>
      <c r="JJ382" s="39"/>
      <c r="JK382" s="39"/>
      <c r="JL382" s="39"/>
      <c r="JM382" s="39"/>
      <c r="JN382" s="39"/>
      <c r="JO382" s="39"/>
      <c r="JP382" s="39"/>
      <c r="JQ382" s="39"/>
      <c r="JR382" s="39"/>
      <c r="JS382" s="39"/>
      <c r="JT382" s="39"/>
      <c r="JU382" s="39"/>
      <c r="JV382" s="39"/>
      <c r="JW382" s="39"/>
      <c r="JX382" s="39"/>
      <c r="JY382" s="39"/>
      <c r="JZ382" s="39"/>
      <c r="KA382" s="39"/>
      <c r="KB382" s="39"/>
      <c r="KC382" s="39"/>
      <c r="KD382" s="39"/>
      <c r="KE382" s="39"/>
      <c r="KF382" s="39"/>
      <c r="KG382" s="39"/>
      <c r="KH382" s="39"/>
      <c r="KI382" s="39"/>
      <c r="KJ382" s="39"/>
      <c r="KK382" s="39"/>
      <c r="KL382" s="39"/>
      <c r="KM382" s="39"/>
      <c r="KN382" s="39"/>
      <c r="KO382" s="39"/>
      <c r="KP382" s="39"/>
      <c r="KQ382" s="39"/>
      <c r="KR382" s="39"/>
      <c r="KS382" s="39"/>
      <c r="KT382" s="39"/>
      <c r="KU382" s="39"/>
    </row>
    <row r="383" spans="1:307" s="15" customFormat="1" x14ac:dyDescent="0.25">
      <c r="A383" s="74">
        <v>377</v>
      </c>
      <c r="B383" s="27" t="s">
        <v>1102</v>
      </c>
      <c r="C383" s="122" t="s">
        <v>934</v>
      </c>
      <c r="D383" s="27" t="s">
        <v>416</v>
      </c>
      <c r="E383" s="27" t="s">
        <v>197</v>
      </c>
      <c r="F383" s="28" t="s">
        <v>938</v>
      </c>
      <c r="G383" s="29">
        <v>16000</v>
      </c>
      <c r="H383" s="30">
        <v>0</v>
      </c>
      <c r="I383" s="31">
        <v>25</v>
      </c>
      <c r="J383" s="90">
        <v>459.2</v>
      </c>
      <c r="K383" s="92">
        <f t="shared" si="46"/>
        <v>1136</v>
      </c>
      <c r="L383" s="46">
        <f t="shared" si="47"/>
        <v>176.00000000000003</v>
      </c>
      <c r="M383" s="45">
        <v>486.4</v>
      </c>
      <c r="N383" s="31">
        <f t="shared" si="48"/>
        <v>1134.4000000000001</v>
      </c>
      <c r="O383" s="31"/>
      <c r="P383" s="31">
        <f t="shared" si="50"/>
        <v>945.59999999999991</v>
      </c>
      <c r="Q383" s="31">
        <f t="shared" si="51"/>
        <v>970.59999999999991</v>
      </c>
      <c r="R383" s="31">
        <f t="shared" si="52"/>
        <v>2446.4</v>
      </c>
      <c r="S383" s="31">
        <f t="shared" si="49"/>
        <v>15029.4</v>
      </c>
      <c r="T383" s="47" t="s">
        <v>45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  <c r="FK383" s="39"/>
      <c r="FL383" s="39"/>
      <c r="FM383" s="39"/>
      <c r="FN383" s="39"/>
      <c r="FO383" s="39"/>
      <c r="FP383" s="39"/>
      <c r="FQ383" s="39"/>
      <c r="FR383" s="39"/>
      <c r="FS383" s="39"/>
      <c r="FT383" s="39"/>
      <c r="FU383" s="39"/>
      <c r="FV383" s="39"/>
      <c r="FW383" s="39"/>
      <c r="FX383" s="39"/>
      <c r="FY383" s="39"/>
      <c r="FZ383" s="39"/>
      <c r="GA383" s="39"/>
      <c r="GB383" s="39"/>
      <c r="GC383" s="39"/>
      <c r="GD383" s="39"/>
      <c r="GE383" s="39"/>
      <c r="GF383" s="39"/>
      <c r="GG383" s="39"/>
      <c r="GH383" s="39"/>
      <c r="GI383" s="39"/>
      <c r="GJ383" s="39"/>
      <c r="GK383" s="39"/>
      <c r="GL383" s="39"/>
      <c r="GM383" s="39"/>
      <c r="GN383" s="39"/>
      <c r="GO383" s="39"/>
      <c r="GP383" s="39"/>
      <c r="GQ383" s="39"/>
      <c r="GR383" s="39"/>
      <c r="GS383" s="39"/>
      <c r="GT383" s="39"/>
      <c r="GU383" s="39"/>
      <c r="GV383" s="39"/>
      <c r="GW383" s="39"/>
      <c r="GX383" s="39"/>
      <c r="GY383" s="39"/>
      <c r="GZ383" s="39"/>
      <c r="HA383" s="39"/>
      <c r="HB383" s="39"/>
      <c r="HC383" s="39"/>
      <c r="HD383" s="39"/>
      <c r="HE383" s="39"/>
      <c r="HF383" s="39"/>
      <c r="HG383" s="39"/>
      <c r="HH383" s="39"/>
      <c r="HI383" s="39"/>
      <c r="HJ383" s="39"/>
      <c r="HK383" s="39"/>
      <c r="HL383" s="39"/>
      <c r="HM383" s="39"/>
      <c r="HN383" s="39"/>
      <c r="HO383" s="39"/>
      <c r="HP383" s="39"/>
      <c r="HQ383" s="39"/>
      <c r="HR383" s="39"/>
      <c r="HS383" s="39"/>
      <c r="HT383" s="39"/>
      <c r="HU383" s="39"/>
      <c r="HV383" s="39"/>
      <c r="HW383" s="39"/>
      <c r="HX383" s="39"/>
      <c r="HY383" s="39"/>
      <c r="HZ383" s="39"/>
      <c r="IA383" s="39"/>
      <c r="IB383" s="39"/>
      <c r="IC383" s="39"/>
      <c r="ID383" s="39"/>
      <c r="IE383" s="39"/>
      <c r="IF383" s="39"/>
      <c r="IG383" s="39"/>
      <c r="IH383" s="39"/>
      <c r="II383" s="39"/>
      <c r="IJ383" s="39"/>
      <c r="IK383" s="39"/>
      <c r="IL383" s="39"/>
      <c r="IM383" s="39"/>
      <c r="IN383" s="39"/>
      <c r="IO383" s="39"/>
      <c r="IP383" s="39"/>
      <c r="IQ383" s="39"/>
      <c r="IR383" s="39"/>
      <c r="IS383" s="39"/>
      <c r="IT383" s="39"/>
      <c r="IU383" s="39"/>
      <c r="IV383" s="39"/>
      <c r="IW383" s="39"/>
      <c r="IX383" s="39"/>
      <c r="IY383" s="39"/>
      <c r="IZ383" s="39"/>
      <c r="JA383" s="39"/>
      <c r="JB383" s="39"/>
      <c r="JC383" s="39"/>
      <c r="JD383" s="39"/>
      <c r="JE383" s="39"/>
      <c r="JF383" s="39"/>
      <c r="JG383" s="39"/>
      <c r="JH383" s="39"/>
      <c r="JI383" s="39"/>
      <c r="JJ383" s="39"/>
      <c r="JK383" s="39"/>
      <c r="JL383" s="39"/>
      <c r="JM383" s="39"/>
      <c r="JN383" s="39"/>
      <c r="JO383" s="39"/>
      <c r="JP383" s="39"/>
      <c r="JQ383" s="39"/>
      <c r="JR383" s="39"/>
      <c r="JS383" s="39"/>
      <c r="JT383" s="39"/>
      <c r="JU383" s="39"/>
      <c r="JV383" s="39"/>
      <c r="JW383" s="39"/>
      <c r="JX383" s="39"/>
      <c r="JY383" s="39"/>
      <c r="JZ383" s="39"/>
      <c r="KA383" s="39"/>
      <c r="KB383" s="39"/>
      <c r="KC383" s="39"/>
      <c r="KD383" s="39"/>
      <c r="KE383" s="39"/>
      <c r="KF383" s="39"/>
      <c r="KG383" s="39"/>
      <c r="KH383" s="39"/>
      <c r="KI383" s="39"/>
      <c r="KJ383" s="39"/>
      <c r="KK383" s="39"/>
      <c r="KL383" s="39"/>
      <c r="KM383" s="39"/>
      <c r="KN383" s="39"/>
      <c r="KO383" s="39"/>
      <c r="KP383" s="39"/>
      <c r="KQ383" s="39"/>
      <c r="KR383" s="39"/>
      <c r="KS383" s="39"/>
      <c r="KT383" s="39"/>
      <c r="KU383" s="39"/>
    </row>
    <row r="384" spans="1:307" s="15" customFormat="1" x14ac:dyDescent="0.25">
      <c r="A384" s="74">
        <v>378</v>
      </c>
      <c r="B384" s="27" t="s">
        <v>918</v>
      </c>
      <c r="C384" s="122" t="s">
        <v>934</v>
      </c>
      <c r="D384" s="27" t="s">
        <v>416</v>
      </c>
      <c r="E384" s="27" t="s">
        <v>900</v>
      </c>
      <c r="F384" s="28" t="s">
        <v>943</v>
      </c>
      <c r="G384" s="41">
        <v>41000</v>
      </c>
      <c r="H384" s="41">
        <v>583.79</v>
      </c>
      <c r="I384" s="31">
        <v>25</v>
      </c>
      <c r="J384" s="96">
        <v>1176.7</v>
      </c>
      <c r="K384" s="97">
        <f t="shared" si="46"/>
        <v>2910.9999999999995</v>
      </c>
      <c r="L384" s="46">
        <f t="shared" si="47"/>
        <v>451.00000000000006</v>
      </c>
      <c r="M384" s="76">
        <v>1246.4000000000001</v>
      </c>
      <c r="N384" s="43">
        <f t="shared" si="48"/>
        <v>2906.9</v>
      </c>
      <c r="O384" s="43"/>
      <c r="P384" s="43">
        <f t="shared" si="50"/>
        <v>2423.1000000000004</v>
      </c>
      <c r="Q384" s="31">
        <f t="shared" si="51"/>
        <v>3031.8900000000003</v>
      </c>
      <c r="R384" s="43">
        <f t="shared" si="52"/>
        <v>6268.9</v>
      </c>
      <c r="S384" s="43">
        <f t="shared" si="49"/>
        <v>37968.11</v>
      </c>
      <c r="T384" s="47" t="s">
        <v>45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/>
      <c r="EL384" s="39"/>
      <c r="EM384" s="39"/>
      <c r="EN384" s="39"/>
      <c r="EO384" s="39"/>
      <c r="EP384" s="39"/>
      <c r="EQ384" s="39"/>
      <c r="ER384" s="39"/>
      <c r="ES384" s="39"/>
      <c r="ET384" s="39"/>
      <c r="EU384" s="39"/>
      <c r="EV384" s="39"/>
      <c r="EW384" s="39"/>
      <c r="EX384" s="39"/>
      <c r="EY384" s="39"/>
      <c r="EZ384" s="39"/>
      <c r="FA384" s="39"/>
      <c r="FB384" s="39"/>
      <c r="FC384" s="39"/>
      <c r="FD384" s="39"/>
      <c r="FE384" s="39"/>
      <c r="FF384" s="39"/>
      <c r="FG384" s="39"/>
      <c r="FH384" s="39"/>
      <c r="FI384" s="39"/>
      <c r="FJ384" s="39"/>
      <c r="FK384" s="39"/>
      <c r="FL384" s="39"/>
      <c r="FM384" s="39"/>
      <c r="FN384" s="39"/>
      <c r="FO384" s="39"/>
      <c r="FP384" s="39"/>
      <c r="FQ384" s="39"/>
      <c r="FR384" s="39"/>
      <c r="FS384" s="39"/>
      <c r="FT384" s="39"/>
      <c r="FU384" s="39"/>
      <c r="FV384" s="39"/>
      <c r="FW384" s="39"/>
      <c r="FX384" s="39"/>
      <c r="FY384" s="39"/>
      <c r="FZ384" s="39"/>
      <c r="GA384" s="39"/>
      <c r="GB384" s="39"/>
      <c r="GC384" s="39"/>
      <c r="GD384" s="39"/>
      <c r="GE384" s="39"/>
      <c r="GF384" s="39"/>
      <c r="GG384" s="39"/>
      <c r="GH384" s="39"/>
      <c r="GI384" s="39"/>
      <c r="GJ384" s="39"/>
      <c r="GK384" s="39"/>
      <c r="GL384" s="39"/>
      <c r="GM384" s="39"/>
      <c r="GN384" s="39"/>
      <c r="GO384" s="39"/>
      <c r="GP384" s="39"/>
      <c r="GQ384" s="39"/>
      <c r="GR384" s="39"/>
      <c r="GS384" s="39"/>
      <c r="GT384" s="39"/>
      <c r="GU384" s="39"/>
      <c r="GV384" s="39"/>
      <c r="GW384" s="39"/>
      <c r="GX384" s="39"/>
      <c r="GY384" s="39"/>
      <c r="GZ384" s="39"/>
      <c r="HA384" s="39"/>
      <c r="HB384" s="39"/>
      <c r="HC384" s="39"/>
      <c r="HD384" s="39"/>
      <c r="HE384" s="39"/>
      <c r="HF384" s="39"/>
      <c r="HG384" s="39"/>
      <c r="HH384" s="39"/>
      <c r="HI384" s="39"/>
      <c r="HJ384" s="39"/>
      <c r="HK384" s="39"/>
      <c r="HL384" s="39"/>
      <c r="HM384" s="39"/>
      <c r="HN384" s="39"/>
      <c r="HO384" s="39"/>
      <c r="HP384" s="39"/>
      <c r="HQ384" s="39"/>
      <c r="HR384" s="39"/>
      <c r="HS384" s="39"/>
      <c r="HT384" s="39"/>
      <c r="HU384" s="39"/>
      <c r="HV384" s="39"/>
      <c r="HW384" s="39"/>
      <c r="HX384" s="39"/>
      <c r="HY384" s="39"/>
      <c r="HZ384" s="39"/>
      <c r="IA384" s="39"/>
      <c r="IB384" s="39"/>
      <c r="IC384" s="39"/>
      <c r="ID384" s="39"/>
      <c r="IE384" s="39"/>
      <c r="IF384" s="39"/>
      <c r="IG384" s="39"/>
      <c r="IH384" s="39"/>
      <c r="II384" s="39"/>
      <c r="IJ384" s="39"/>
      <c r="IK384" s="39"/>
      <c r="IL384" s="39"/>
      <c r="IM384" s="39"/>
      <c r="IN384" s="39"/>
      <c r="IO384" s="39"/>
      <c r="IP384" s="39"/>
      <c r="IQ384" s="39"/>
      <c r="IR384" s="39"/>
      <c r="IS384" s="39"/>
      <c r="IT384" s="39"/>
      <c r="IU384" s="39"/>
      <c r="IV384" s="39"/>
      <c r="IW384" s="39"/>
      <c r="IX384" s="39"/>
      <c r="IY384" s="39"/>
      <c r="IZ384" s="39"/>
      <c r="JA384" s="39"/>
      <c r="JB384" s="39"/>
      <c r="JC384" s="39"/>
      <c r="JD384" s="39"/>
      <c r="JE384" s="39"/>
      <c r="JF384" s="39"/>
      <c r="JG384" s="39"/>
      <c r="JH384" s="39"/>
      <c r="JI384" s="39"/>
      <c r="JJ384" s="39"/>
      <c r="JK384" s="39"/>
      <c r="JL384" s="39"/>
      <c r="JM384" s="39"/>
      <c r="JN384" s="39"/>
      <c r="JO384" s="39"/>
      <c r="JP384" s="39"/>
      <c r="JQ384" s="39"/>
      <c r="JR384" s="39"/>
      <c r="JS384" s="39"/>
      <c r="JT384" s="39"/>
      <c r="JU384" s="39"/>
      <c r="JV384" s="39"/>
      <c r="JW384" s="39"/>
      <c r="JX384" s="39"/>
      <c r="JY384" s="39"/>
      <c r="JZ384" s="39"/>
      <c r="KA384" s="39"/>
      <c r="KB384" s="39"/>
      <c r="KC384" s="39"/>
      <c r="KD384" s="39"/>
      <c r="KE384" s="39"/>
      <c r="KF384" s="39"/>
      <c r="KG384" s="39"/>
      <c r="KH384" s="39"/>
      <c r="KI384" s="39"/>
      <c r="KJ384" s="39"/>
      <c r="KK384" s="39"/>
      <c r="KL384" s="39"/>
      <c r="KM384" s="39"/>
      <c r="KN384" s="39"/>
      <c r="KO384" s="39"/>
      <c r="KP384" s="39"/>
      <c r="KQ384" s="39"/>
      <c r="KR384" s="39"/>
      <c r="KS384" s="39"/>
      <c r="KT384" s="39"/>
      <c r="KU384" s="39"/>
    </row>
    <row r="385" spans="1:307" s="15" customFormat="1" x14ac:dyDescent="0.25">
      <c r="A385" s="74">
        <v>379</v>
      </c>
      <c r="B385" s="27" t="s">
        <v>682</v>
      </c>
      <c r="C385" s="122" t="s">
        <v>935</v>
      </c>
      <c r="D385" s="27" t="s">
        <v>416</v>
      </c>
      <c r="E385" s="27" t="s">
        <v>153</v>
      </c>
      <c r="F385" s="28" t="s">
        <v>943</v>
      </c>
      <c r="G385" s="41">
        <v>70000</v>
      </c>
      <c r="H385" s="41">
        <v>5025.38</v>
      </c>
      <c r="I385" s="31">
        <v>25</v>
      </c>
      <c r="J385" s="96">
        <v>2009</v>
      </c>
      <c r="K385" s="97">
        <f t="shared" si="46"/>
        <v>4970</v>
      </c>
      <c r="L385" s="46">
        <f t="shared" si="47"/>
        <v>770.00000000000011</v>
      </c>
      <c r="M385" s="76">
        <v>2128</v>
      </c>
      <c r="N385" s="43">
        <f t="shared" si="48"/>
        <v>4963</v>
      </c>
      <c r="O385" s="43"/>
      <c r="P385" s="43">
        <f t="shared" si="50"/>
        <v>4137</v>
      </c>
      <c r="Q385" s="31">
        <f t="shared" si="51"/>
        <v>9187.380000000001</v>
      </c>
      <c r="R385" s="43">
        <f t="shared" si="52"/>
        <v>10703</v>
      </c>
      <c r="S385" s="43">
        <f t="shared" si="49"/>
        <v>60812.619999999995</v>
      </c>
      <c r="T385" s="47" t="s">
        <v>45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  <c r="GN385" s="39"/>
      <c r="GO385" s="39"/>
      <c r="GP385" s="39"/>
      <c r="GQ385" s="39"/>
      <c r="GR385" s="39"/>
      <c r="GS385" s="39"/>
      <c r="GT385" s="39"/>
      <c r="GU385" s="39"/>
      <c r="GV385" s="39"/>
      <c r="GW385" s="39"/>
      <c r="GX385" s="39"/>
      <c r="GY385" s="39"/>
      <c r="GZ385" s="39"/>
      <c r="HA385" s="39"/>
      <c r="HB385" s="39"/>
      <c r="HC385" s="39"/>
      <c r="HD385" s="39"/>
      <c r="HE385" s="39"/>
      <c r="HF385" s="39"/>
      <c r="HG385" s="39"/>
      <c r="HH385" s="39"/>
      <c r="HI385" s="39"/>
      <c r="HJ385" s="39"/>
      <c r="HK385" s="39"/>
      <c r="HL385" s="39"/>
      <c r="HM385" s="39"/>
      <c r="HN385" s="39"/>
      <c r="HO385" s="39"/>
      <c r="HP385" s="39"/>
      <c r="HQ385" s="39"/>
      <c r="HR385" s="39"/>
      <c r="HS385" s="39"/>
      <c r="HT385" s="39"/>
      <c r="HU385" s="39"/>
      <c r="HV385" s="39"/>
      <c r="HW385" s="39"/>
      <c r="HX385" s="39"/>
      <c r="HY385" s="39"/>
      <c r="HZ385" s="39"/>
      <c r="IA385" s="39"/>
      <c r="IB385" s="39"/>
      <c r="IC385" s="39"/>
      <c r="ID385" s="39"/>
      <c r="IE385" s="39"/>
      <c r="IF385" s="39"/>
      <c r="IG385" s="39"/>
      <c r="IH385" s="39"/>
      <c r="II385" s="39"/>
      <c r="IJ385" s="39"/>
      <c r="IK385" s="39"/>
      <c r="IL385" s="39"/>
      <c r="IM385" s="39"/>
      <c r="IN385" s="39"/>
      <c r="IO385" s="39"/>
      <c r="IP385" s="39"/>
      <c r="IQ385" s="39"/>
      <c r="IR385" s="39"/>
      <c r="IS385" s="39"/>
      <c r="IT385" s="39"/>
      <c r="IU385" s="39"/>
      <c r="IV385" s="39"/>
      <c r="IW385" s="39"/>
      <c r="IX385" s="39"/>
      <c r="IY385" s="39"/>
      <c r="IZ385" s="39"/>
      <c r="JA385" s="39"/>
      <c r="JB385" s="39"/>
      <c r="JC385" s="39"/>
      <c r="JD385" s="39"/>
      <c r="JE385" s="39"/>
      <c r="JF385" s="39"/>
      <c r="JG385" s="39"/>
      <c r="JH385" s="39"/>
      <c r="JI385" s="39"/>
      <c r="JJ385" s="39"/>
      <c r="JK385" s="39"/>
      <c r="JL385" s="39"/>
      <c r="JM385" s="39"/>
      <c r="JN385" s="39"/>
      <c r="JO385" s="39"/>
      <c r="JP385" s="39"/>
      <c r="JQ385" s="39"/>
      <c r="JR385" s="39"/>
      <c r="JS385" s="39"/>
      <c r="JT385" s="39"/>
      <c r="JU385" s="39"/>
      <c r="JV385" s="39"/>
      <c r="JW385" s="39"/>
      <c r="JX385" s="39"/>
      <c r="JY385" s="39"/>
      <c r="JZ385" s="39"/>
      <c r="KA385" s="39"/>
      <c r="KB385" s="39"/>
      <c r="KC385" s="39"/>
      <c r="KD385" s="39"/>
      <c r="KE385" s="39"/>
      <c r="KF385" s="39"/>
      <c r="KG385" s="39"/>
      <c r="KH385" s="39"/>
      <c r="KI385" s="39"/>
      <c r="KJ385" s="39"/>
      <c r="KK385" s="39"/>
      <c r="KL385" s="39"/>
      <c r="KM385" s="39"/>
      <c r="KN385" s="39"/>
      <c r="KO385" s="39"/>
      <c r="KP385" s="39"/>
      <c r="KQ385" s="39"/>
      <c r="KR385" s="39"/>
      <c r="KS385" s="39"/>
      <c r="KT385" s="39"/>
      <c r="KU385" s="39"/>
    </row>
    <row r="386" spans="1:307" s="15" customFormat="1" x14ac:dyDescent="0.25">
      <c r="A386" s="74">
        <v>380</v>
      </c>
      <c r="B386" s="27" t="s">
        <v>883</v>
      </c>
      <c r="C386" s="122" t="s">
        <v>934</v>
      </c>
      <c r="D386" s="27" t="s">
        <v>416</v>
      </c>
      <c r="E386" s="27" t="s">
        <v>197</v>
      </c>
      <c r="F386" s="28" t="s">
        <v>938</v>
      </c>
      <c r="G386" s="29">
        <v>16000</v>
      </c>
      <c r="H386" s="30">
        <v>0</v>
      </c>
      <c r="I386" s="31">
        <v>25</v>
      </c>
      <c r="J386" s="90">
        <v>459.2</v>
      </c>
      <c r="K386" s="92">
        <f t="shared" si="46"/>
        <v>1136</v>
      </c>
      <c r="L386" s="46">
        <f t="shared" si="47"/>
        <v>176.00000000000003</v>
      </c>
      <c r="M386" s="45">
        <v>486.4</v>
      </c>
      <c r="N386" s="31">
        <f t="shared" si="48"/>
        <v>1134.4000000000001</v>
      </c>
      <c r="O386" s="31"/>
      <c r="P386" s="31">
        <f t="shared" si="50"/>
        <v>945.59999999999991</v>
      </c>
      <c r="Q386" s="31">
        <f t="shared" si="51"/>
        <v>970.59999999999991</v>
      </c>
      <c r="R386" s="31">
        <f t="shared" si="52"/>
        <v>2446.4</v>
      </c>
      <c r="S386" s="31">
        <f t="shared" si="49"/>
        <v>15029.4</v>
      </c>
      <c r="T386" s="47" t="s">
        <v>45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  <c r="FC386" s="39"/>
      <c r="FD386" s="39"/>
      <c r="FE386" s="39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  <c r="GN386" s="39"/>
      <c r="GO386" s="39"/>
      <c r="GP386" s="39"/>
      <c r="GQ386" s="39"/>
      <c r="GR386" s="39"/>
      <c r="GS386" s="39"/>
      <c r="GT386" s="39"/>
      <c r="GU386" s="39"/>
      <c r="GV386" s="39"/>
      <c r="GW386" s="39"/>
      <c r="GX386" s="39"/>
      <c r="GY386" s="39"/>
      <c r="GZ386" s="39"/>
      <c r="HA386" s="39"/>
      <c r="HB386" s="39"/>
      <c r="HC386" s="39"/>
      <c r="HD386" s="39"/>
      <c r="HE386" s="39"/>
      <c r="HF386" s="39"/>
      <c r="HG386" s="39"/>
      <c r="HH386" s="39"/>
      <c r="HI386" s="39"/>
      <c r="HJ386" s="39"/>
      <c r="HK386" s="39"/>
      <c r="HL386" s="39"/>
      <c r="HM386" s="39"/>
      <c r="HN386" s="39"/>
      <c r="HO386" s="39"/>
      <c r="HP386" s="39"/>
      <c r="HQ386" s="39"/>
      <c r="HR386" s="39"/>
      <c r="HS386" s="39"/>
      <c r="HT386" s="39"/>
      <c r="HU386" s="39"/>
      <c r="HV386" s="39"/>
      <c r="HW386" s="39"/>
      <c r="HX386" s="39"/>
      <c r="HY386" s="39"/>
      <c r="HZ386" s="39"/>
      <c r="IA386" s="39"/>
      <c r="IB386" s="39"/>
      <c r="IC386" s="39"/>
      <c r="ID386" s="39"/>
      <c r="IE386" s="39"/>
      <c r="IF386" s="39"/>
      <c r="IG386" s="39"/>
      <c r="IH386" s="39"/>
      <c r="II386" s="39"/>
      <c r="IJ386" s="39"/>
      <c r="IK386" s="39"/>
      <c r="IL386" s="39"/>
      <c r="IM386" s="39"/>
      <c r="IN386" s="39"/>
      <c r="IO386" s="39"/>
      <c r="IP386" s="39"/>
      <c r="IQ386" s="39"/>
      <c r="IR386" s="39"/>
      <c r="IS386" s="39"/>
      <c r="IT386" s="39"/>
      <c r="IU386" s="39"/>
      <c r="IV386" s="39"/>
      <c r="IW386" s="39"/>
      <c r="IX386" s="39"/>
      <c r="IY386" s="39"/>
      <c r="IZ386" s="39"/>
      <c r="JA386" s="39"/>
      <c r="JB386" s="39"/>
      <c r="JC386" s="39"/>
      <c r="JD386" s="39"/>
      <c r="JE386" s="39"/>
      <c r="JF386" s="39"/>
      <c r="JG386" s="39"/>
      <c r="JH386" s="39"/>
      <c r="JI386" s="39"/>
      <c r="JJ386" s="39"/>
      <c r="JK386" s="39"/>
      <c r="JL386" s="39"/>
      <c r="JM386" s="39"/>
      <c r="JN386" s="39"/>
      <c r="JO386" s="39"/>
      <c r="JP386" s="39"/>
      <c r="JQ386" s="39"/>
      <c r="JR386" s="39"/>
      <c r="JS386" s="39"/>
      <c r="JT386" s="39"/>
      <c r="JU386" s="39"/>
      <c r="JV386" s="39"/>
      <c r="JW386" s="39"/>
      <c r="JX386" s="39"/>
      <c r="JY386" s="39"/>
      <c r="JZ386" s="39"/>
      <c r="KA386" s="39"/>
      <c r="KB386" s="39"/>
      <c r="KC386" s="39"/>
      <c r="KD386" s="39"/>
      <c r="KE386" s="39"/>
      <c r="KF386" s="39"/>
      <c r="KG386" s="39"/>
      <c r="KH386" s="39"/>
      <c r="KI386" s="39"/>
      <c r="KJ386" s="39"/>
      <c r="KK386" s="39"/>
      <c r="KL386" s="39"/>
      <c r="KM386" s="39"/>
      <c r="KN386" s="39"/>
      <c r="KO386" s="39"/>
      <c r="KP386" s="39"/>
      <c r="KQ386" s="39"/>
      <c r="KR386" s="39"/>
      <c r="KS386" s="39"/>
      <c r="KT386" s="39"/>
      <c r="KU386" s="39"/>
    </row>
    <row r="387" spans="1:307" s="15" customFormat="1" x14ac:dyDescent="0.25">
      <c r="A387" s="74">
        <v>381</v>
      </c>
      <c r="B387" s="27" t="s">
        <v>967</v>
      </c>
      <c r="C387" s="122" t="s">
        <v>934</v>
      </c>
      <c r="D387" s="27" t="s">
        <v>813</v>
      </c>
      <c r="E387" s="27" t="s">
        <v>123</v>
      </c>
      <c r="F387" s="28" t="s">
        <v>943</v>
      </c>
      <c r="G387" s="29">
        <v>26250</v>
      </c>
      <c r="H387" s="30">
        <v>0</v>
      </c>
      <c r="I387" s="31">
        <v>25</v>
      </c>
      <c r="J387" s="90">
        <v>753.38</v>
      </c>
      <c r="K387" s="92">
        <f t="shared" si="46"/>
        <v>1863.7499999999998</v>
      </c>
      <c r="L387" s="46">
        <f t="shared" si="47"/>
        <v>288.75000000000006</v>
      </c>
      <c r="M387" s="45">
        <v>798</v>
      </c>
      <c r="N387" s="31">
        <f t="shared" si="48"/>
        <v>1861.1250000000002</v>
      </c>
      <c r="O387" s="31"/>
      <c r="P387" s="31">
        <f t="shared" si="50"/>
        <v>1551.38</v>
      </c>
      <c r="Q387" s="31">
        <f t="shared" si="51"/>
        <v>1576.38</v>
      </c>
      <c r="R387" s="31">
        <f t="shared" si="52"/>
        <v>4013.625</v>
      </c>
      <c r="S387" s="31">
        <f t="shared" si="49"/>
        <v>24673.62</v>
      </c>
      <c r="T387" s="47" t="s">
        <v>45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  <c r="FC387" s="39"/>
      <c r="FD387" s="39"/>
      <c r="FE387" s="39"/>
      <c r="FF387" s="39"/>
      <c r="FG387" s="39"/>
      <c r="FH387" s="39"/>
      <c r="FI387" s="39"/>
      <c r="FJ387" s="39"/>
      <c r="FK387" s="39"/>
      <c r="FL387" s="39"/>
      <c r="FM387" s="39"/>
      <c r="FN387" s="39"/>
      <c r="FO387" s="39"/>
      <c r="FP387" s="39"/>
      <c r="FQ387" s="39"/>
      <c r="FR387" s="39"/>
      <c r="FS387" s="39"/>
      <c r="FT387" s="39"/>
      <c r="FU387" s="39"/>
      <c r="FV387" s="39"/>
      <c r="FW387" s="39"/>
      <c r="FX387" s="39"/>
      <c r="FY387" s="39"/>
      <c r="FZ387" s="39"/>
      <c r="GA387" s="39"/>
      <c r="GB387" s="39"/>
      <c r="GC387" s="39"/>
      <c r="GD387" s="39"/>
      <c r="GE387" s="39"/>
      <c r="GF387" s="39"/>
      <c r="GG387" s="39"/>
      <c r="GH387" s="39"/>
      <c r="GI387" s="39"/>
      <c r="GJ387" s="39"/>
      <c r="GK387" s="39"/>
      <c r="GL387" s="39"/>
      <c r="GM387" s="39"/>
      <c r="GN387" s="39"/>
      <c r="GO387" s="39"/>
      <c r="GP387" s="39"/>
      <c r="GQ387" s="39"/>
      <c r="GR387" s="39"/>
      <c r="GS387" s="39"/>
      <c r="GT387" s="39"/>
      <c r="GU387" s="39"/>
      <c r="GV387" s="39"/>
      <c r="GW387" s="39"/>
      <c r="GX387" s="39"/>
      <c r="GY387" s="39"/>
      <c r="GZ387" s="39"/>
      <c r="HA387" s="39"/>
      <c r="HB387" s="39"/>
      <c r="HC387" s="39"/>
      <c r="HD387" s="39"/>
      <c r="HE387" s="39"/>
      <c r="HF387" s="39"/>
      <c r="HG387" s="39"/>
      <c r="HH387" s="39"/>
      <c r="HI387" s="39"/>
      <c r="HJ387" s="39"/>
      <c r="HK387" s="39"/>
      <c r="HL387" s="39"/>
      <c r="HM387" s="39"/>
      <c r="HN387" s="39"/>
      <c r="HO387" s="39"/>
      <c r="HP387" s="39"/>
      <c r="HQ387" s="39"/>
      <c r="HR387" s="39"/>
      <c r="HS387" s="39"/>
      <c r="HT387" s="39"/>
      <c r="HU387" s="39"/>
      <c r="HV387" s="39"/>
      <c r="HW387" s="39"/>
      <c r="HX387" s="39"/>
      <c r="HY387" s="39"/>
      <c r="HZ387" s="39"/>
      <c r="IA387" s="39"/>
      <c r="IB387" s="39"/>
      <c r="IC387" s="39"/>
      <c r="ID387" s="39"/>
      <c r="IE387" s="39"/>
      <c r="IF387" s="39"/>
      <c r="IG387" s="39"/>
      <c r="IH387" s="39"/>
      <c r="II387" s="39"/>
      <c r="IJ387" s="39"/>
      <c r="IK387" s="39"/>
      <c r="IL387" s="39"/>
      <c r="IM387" s="39"/>
      <c r="IN387" s="39"/>
      <c r="IO387" s="39"/>
      <c r="IP387" s="39"/>
      <c r="IQ387" s="39"/>
      <c r="IR387" s="39"/>
      <c r="IS387" s="39"/>
      <c r="IT387" s="39"/>
      <c r="IU387" s="39"/>
      <c r="IV387" s="39"/>
      <c r="IW387" s="39"/>
      <c r="IX387" s="39"/>
      <c r="IY387" s="39"/>
      <c r="IZ387" s="39"/>
      <c r="JA387" s="39"/>
      <c r="JB387" s="39"/>
      <c r="JC387" s="39"/>
      <c r="JD387" s="39"/>
      <c r="JE387" s="39"/>
      <c r="JF387" s="39"/>
      <c r="JG387" s="39"/>
      <c r="JH387" s="39"/>
      <c r="JI387" s="39"/>
      <c r="JJ387" s="39"/>
      <c r="JK387" s="39"/>
      <c r="JL387" s="39"/>
      <c r="JM387" s="39"/>
      <c r="JN387" s="39"/>
      <c r="JO387" s="39"/>
      <c r="JP387" s="39"/>
      <c r="JQ387" s="39"/>
      <c r="JR387" s="39"/>
      <c r="JS387" s="39"/>
      <c r="JT387" s="39"/>
      <c r="JU387" s="39"/>
      <c r="JV387" s="39"/>
      <c r="JW387" s="39"/>
      <c r="JX387" s="39"/>
      <c r="JY387" s="39"/>
      <c r="JZ387" s="39"/>
      <c r="KA387" s="39"/>
      <c r="KB387" s="39"/>
      <c r="KC387" s="39"/>
      <c r="KD387" s="39"/>
      <c r="KE387" s="39"/>
      <c r="KF387" s="39"/>
      <c r="KG387" s="39"/>
      <c r="KH387" s="39"/>
      <c r="KI387" s="39"/>
      <c r="KJ387" s="39"/>
      <c r="KK387" s="39"/>
      <c r="KL387" s="39"/>
      <c r="KM387" s="39"/>
      <c r="KN387" s="39"/>
      <c r="KO387" s="39"/>
      <c r="KP387" s="39"/>
      <c r="KQ387" s="39"/>
      <c r="KR387" s="39"/>
      <c r="KS387" s="39"/>
      <c r="KT387" s="39"/>
      <c r="KU387" s="39"/>
    </row>
    <row r="388" spans="1:307" s="15" customFormat="1" x14ac:dyDescent="0.25">
      <c r="A388" s="74">
        <v>382</v>
      </c>
      <c r="B388" s="27" t="s">
        <v>818</v>
      </c>
      <c r="C388" s="122" t="s">
        <v>935</v>
      </c>
      <c r="D388" s="27" t="s">
        <v>813</v>
      </c>
      <c r="E388" s="27" t="s">
        <v>142</v>
      </c>
      <c r="F388" s="28" t="s">
        <v>943</v>
      </c>
      <c r="G388" s="29">
        <v>155000</v>
      </c>
      <c r="H388" s="29">
        <v>24613.88</v>
      </c>
      <c r="I388" s="31">
        <v>25</v>
      </c>
      <c r="J388" s="90">
        <v>4448.5</v>
      </c>
      <c r="K388" s="92">
        <f t="shared" si="46"/>
        <v>11004.999999999998</v>
      </c>
      <c r="L388" s="46">
        <f t="shared" si="47"/>
        <v>1705.0000000000002</v>
      </c>
      <c r="M388" s="45">
        <v>4712</v>
      </c>
      <c r="N388" s="31">
        <f t="shared" si="48"/>
        <v>10989.5</v>
      </c>
      <c r="O388" s="31"/>
      <c r="P388" s="31">
        <f t="shared" si="50"/>
        <v>9160.5</v>
      </c>
      <c r="Q388" s="31">
        <f t="shared" si="51"/>
        <v>33799.380000000005</v>
      </c>
      <c r="R388" s="31">
        <f t="shared" si="52"/>
        <v>23699.5</v>
      </c>
      <c r="S388" s="31">
        <f t="shared" si="49"/>
        <v>121200.62</v>
      </c>
      <c r="T388" s="47" t="s">
        <v>45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  <c r="FC388" s="39"/>
      <c r="FD388" s="39"/>
      <c r="FE388" s="39"/>
      <c r="FF388" s="39"/>
      <c r="FG388" s="39"/>
      <c r="FH388" s="39"/>
      <c r="FI388" s="39"/>
      <c r="FJ388" s="39"/>
      <c r="FK388" s="39"/>
      <c r="FL388" s="39"/>
      <c r="FM388" s="39"/>
      <c r="FN388" s="39"/>
      <c r="FO388" s="39"/>
      <c r="FP388" s="39"/>
      <c r="FQ388" s="39"/>
      <c r="FR388" s="39"/>
      <c r="FS388" s="39"/>
      <c r="FT388" s="39"/>
      <c r="FU388" s="39"/>
      <c r="FV388" s="39"/>
      <c r="FW388" s="39"/>
      <c r="FX388" s="39"/>
      <c r="FY388" s="39"/>
      <c r="FZ388" s="39"/>
      <c r="GA388" s="39"/>
      <c r="GB388" s="39"/>
      <c r="GC388" s="39"/>
      <c r="GD388" s="39"/>
      <c r="GE388" s="39"/>
      <c r="GF388" s="39"/>
      <c r="GG388" s="39"/>
      <c r="GH388" s="39"/>
      <c r="GI388" s="39"/>
      <c r="GJ388" s="39"/>
      <c r="GK388" s="39"/>
      <c r="GL388" s="39"/>
      <c r="GM388" s="39"/>
      <c r="GN388" s="39"/>
      <c r="GO388" s="39"/>
      <c r="GP388" s="39"/>
      <c r="GQ388" s="39"/>
      <c r="GR388" s="39"/>
      <c r="GS388" s="39"/>
      <c r="GT388" s="39"/>
      <c r="GU388" s="39"/>
      <c r="GV388" s="39"/>
      <c r="GW388" s="39"/>
      <c r="GX388" s="39"/>
      <c r="GY388" s="39"/>
      <c r="GZ388" s="39"/>
      <c r="HA388" s="39"/>
      <c r="HB388" s="39"/>
      <c r="HC388" s="39"/>
      <c r="HD388" s="39"/>
      <c r="HE388" s="39"/>
      <c r="HF388" s="39"/>
      <c r="HG388" s="39"/>
      <c r="HH388" s="39"/>
      <c r="HI388" s="39"/>
      <c r="HJ388" s="39"/>
      <c r="HK388" s="39"/>
      <c r="HL388" s="39"/>
      <c r="HM388" s="39"/>
      <c r="HN388" s="39"/>
      <c r="HO388" s="39"/>
      <c r="HP388" s="39"/>
      <c r="HQ388" s="39"/>
      <c r="HR388" s="39"/>
      <c r="HS388" s="39"/>
      <c r="HT388" s="39"/>
      <c r="HU388" s="39"/>
      <c r="HV388" s="39"/>
      <c r="HW388" s="39"/>
      <c r="HX388" s="39"/>
      <c r="HY388" s="39"/>
      <c r="HZ388" s="39"/>
      <c r="IA388" s="39"/>
      <c r="IB388" s="39"/>
      <c r="IC388" s="39"/>
      <c r="ID388" s="39"/>
      <c r="IE388" s="39"/>
      <c r="IF388" s="39"/>
      <c r="IG388" s="39"/>
      <c r="IH388" s="39"/>
      <c r="II388" s="39"/>
      <c r="IJ388" s="39"/>
      <c r="IK388" s="39"/>
      <c r="IL388" s="39"/>
      <c r="IM388" s="39"/>
      <c r="IN388" s="39"/>
      <c r="IO388" s="39"/>
      <c r="IP388" s="39"/>
      <c r="IQ388" s="39"/>
      <c r="IR388" s="39"/>
      <c r="IS388" s="39"/>
      <c r="IT388" s="39"/>
      <c r="IU388" s="39"/>
      <c r="IV388" s="39"/>
      <c r="IW388" s="39"/>
      <c r="IX388" s="39"/>
      <c r="IY388" s="39"/>
      <c r="IZ388" s="39"/>
      <c r="JA388" s="39"/>
      <c r="JB388" s="39"/>
      <c r="JC388" s="39"/>
      <c r="JD388" s="39"/>
      <c r="JE388" s="39"/>
      <c r="JF388" s="39"/>
      <c r="JG388" s="39"/>
      <c r="JH388" s="39"/>
      <c r="JI388" s="39"/>
      <c r="JJ388" s="39"/>
      <c r="JK388" s="39"/>
      <c r="JL388" s="39"/>
      <c r="JM388" s="39"/>
      <c r="JN388" s="39"/>
      <c r="JO388" s="39"/>
      <c r="JP388" s="39"/>
      <c r="JQ388" s="39"/>
      <c r="JR388" s="39"/>
      <c r="JS388" s="39"/>
      <c r="JT388" s="39"/>
      <c r="JU388" s="39"/>
      <c r="JV388" s="39"/>
      <c r="JW388" s="39"/>
      <c r="JX388" s="39"/>
      <c r="JY388" s="39"/>
      <c r="JZ388" s="39"/>
      <c r="KA388" s="39"/>
      <c r="KB388" s="39"/>
      <c r="KC388" s="39"/>
      <c r="KD388" s="39"/>
      <c r="KE388" s="39"/>
      <c r="KF388" s="39"/>
      <c r="KG388" s="39"/>
      <c r="KH388" s="39"/>
      <c r="KI388" s="39"/>
      <c r="KJ388" s="39"/>
      <c r="KK388" s="39"/>
      <c r="KL388" s="39"/>
      <c r="KM388" s="39"/>
      <c r="KN388" s="39"/>
      <c r="KO388" s="39"/>
      <c r="KP388" s="39"/>
      <c r="KQ388" s="39"/>
      <c r="KR388" s="39"/>
      <c r="KS388" s="39"/>
      <c r="KT388" s="39"/>
      <c r="KU388" s="39"/>
    </row>
    <row r="389" spans="1:307" s="15" customFormat="1" x14ac:dyDescent="0.25">
      <c r="A389" s="74">
        <v>383</v>
      </c>
      <c r="B389" s="27" t="s">
        <v>814</v>
      </c>
      <c r="C389" s="122" t="s">
        <v>934</v>
      </c>
      <c r="D389" s="27" t="s">
        <v>813</v>
      </c>
      <c r="E389" s="27" t="s">
        <v>98</v>
      </c>
      <c r="F389" s="28" t="s">
        <v>943</v>
      </c>
      <c r="G389" s="29">
        <v>55000</v>
      </c>
      <c r="H389" s="29">
        <v>2302.36</v>
      </c>
      <c r="I389" s="31">
        <v>25</v>
      </c>
      <c r="J389" s="90">
        <v>1578.5</v>
      </c>
      <c r="K389" s="92">
        <f t="shared" si="46"/>
        <v>3904.9999999999995</v>
      </c>
      <c r="L389" s="46">
        <f t="shared" si="47"/>
        <v>605.00000000000011</v>
      </c>
      <c r="M389" s="45">
        <v>1672</v>
      </c>
      <c r="N389" s="31">
        <f t="shared" si="48"/>
        <v>3899.5000000000005</v>
      </c>
      <c r="O389" s="31"/>
      <c r="P389" s="31">
        <f t="shared" si="50"/>
        <v>3250.5</v>
      </c>
      <c r="Q389" s="31">
        <f t="shared" si="51"/>
        <v>5577.8600000000006</v>
      </c>
      <c r="R389" s="31">
        <f t="shared" si="52"/>
        <v>8409.5</v>
      </c>
      <c r="S389" s="31">
        <f t="shared" si="49"/>
        <v>49422.14</v>
      </c>
      <c r="T389" s="47" t="s">
        <v>45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R389" s="39"/>
      <c r="ES389" s="39"/>
      <c r="ET389" s="39"/>
      <c r="EU389" s="39"/>
      <c r="EV389" s="39"/>
      <c r="EW389" s="39"/>
      <c r="EX389" s="39"/>
      <c r="EY389" s="39"/>
      <c r="EZ389" s="39"/>
      <c r="FA389" s="39"/>
      <c r="FB389" s="39"/>
      <c r="FC389" s="39"/>
      <c r="FD389" s="39"/>
      <c r="FE389" s="39"/>
      <c r="FF389" s="39"/>
      <c r="FG389" s="39"/>
      <c r="FH389" s="39"/>
      <c r="FI389" s="39"/>
      <c r="FJ389" s="39"/>
      <c r="FK389" s="39"/>
      <c r="FL389" s="39"/>
      <c r="FM389" s="39"/>
      <c r="FN389" s="39"/>
      <c r="FO389" s="39"/>
      <c r="FP389" s="39"/>
      <c r="FQ389" s="39"/>
      <c r="FR389" s="39"/>
      <c r="FS389" s="39"/>
      <c r="FT389" s="39"/>
      <c r="FU389" s="39"/>
      <c r="FV389" s="39"/>
      <c r="FW389" s="39"/>
      <c r="FX389" s="39"/>
      <c r="FY389" s="39"/>
      <c r="FZ389" s="39"/>
      <c r="GA389" s="39"/>
      <c r="GB389" s="39"/>
      <c r="GC389" s="39"/>
      <c r="GD389" s="39"/>
      <c r="GE389" s="39"/>
      <c r="GF389" s="39"/>
      <c r="GG389" s="39"/>
      <c r="GH389" s="39"/>
      <c r="GI389" s="39"/>
      <c r="GJ389" s="39"/>
      <c r="GK389" s="39"/>
      <c r="GL389" s="39"/>
      <c r="GM389" s="39"/>
      <c r="GN389" s="39"/>
      <c r="GO389" s="39"/>
      <c r="GP389" s="39"/>
      <c r="GQ389" s="39"/>
      <c r="GR389" s="39"/>
      <c r="GS389" s="39"/>
      <c r="GT389" s="39"/>
      <c r="GU389" s="39"/>
      <c r="GV389" s="39"/>
      <c r="GW389" s="39"/>
      <c r="GX389" s="39"/>
      <c r="GY389" s="39"/>
      <c r="GZ389" s="39"/>
      <c r="HA389" s="39"/>
      <c r="HB389" s="39"/>
      <c r="HC389" s="39"/>
      <c r="HD389" s="39"/>
      <c r="HE389" s="39"/>
      <c r="HF389" s="39"/>
      <c r="HG389" s="39"/>
      <c r="HH389" s="39"/>
      <c r="HI389" s="39"/>
      <c r="HJ389" s="39"/>
      <c r="HK389" s="39"/>
      <c r="HL389" s="39"/>
      <c r="HM389" s="39"/>
      <c r="HN389" s="39"/>
      <c r="HO389" s="39"/>
      <c r="HP389" s="39"/>
      <c r="HQ389" s="39"/>
      <c r="HR389" s="39"/>
      <c r="HS389" s="39"/>
      <c r="HT389" s="39"/>
      <c r="HU389" s="39"/>
      <c r="HV389" s="39"/>
      <c r="HW389" s="39"/>
      <c r="HX389" s="39"/>
      <c r="HY389" s="39"/>
      <c r="HZ389" s="39"/>
      <c r="IA389" s="39"/>
      <c r="IB389" s="39"/>
      <c r="IC389" s="39"/>
      <c r="ID389" s="39"/>
      <c r="IE389" s="39"/>
      <c r="IF389" s="39"/>
      <c r="IG389" s="39"/>
      <c r="IH389" s="39"/>
      <c r="II389" s="39"/>
      <c r="IJ389" s="39"/>
      <c r="IK389" s="39"/>
      <c r="IL389" s="39"/>
      <c r="IM389" s="39"/>
      <c r="IN389" s="39"/>
      <c r="IO389" s="39"/>
      <c r="IP389" s="39"/>
      <c r="IQ389" s="39"/>
      <c r="IR389" s="39"/>
      <c r="IS389" s="39"/>
      <c r="IT389" s="39"/>
      <c r="IU389" s="39"/>
      <c r="IV389" s="39"/>
      <c r="IW389" s="39"/>
      <c r="IX389" s="39"/>
      <c r="IY389" s="39"/>
      <c r="IZ389" s="39"/>
      <c r="JA389" s="39"/>
      <c r="JB389" s="39"/>
      <c r="JC389" s="39"/>
      <c r="JD389" s="39"/>
      <c r="JE389" s="39"/>
      <c r="JF389" s="39"/>
      <c r="JG389" s="39"/>
      <c r="JH389" s="39"/>
      <c r="JI389" s="39"/>
      <c r="JJ389" s="39"/>
      <c r="JK389" s="39"/>
      <c r="JL389" s="39"/>
      <c r="JM389" s="39"/>
      <c r="JN389" s="39"/>
      <c r="JO389" s="39"/>
      <c r="JP389" s="39"/>
      <c r="JQ389" s="39"/>
      <c r="JR389" s="39"/>
      <c r="JS389" s="39"/>
      <c r="JT389" s="39"/>
      <c r="JU389" s="39"/>
      <c r="JV389" s="39"/>
      <c r="JW389" s="39"/>
      <c r="JX389" s="39"/>
      <c r="JY389" s="39"/>
      <c r="JZ389" s="39"/>
      <c r="KA389" s="39"/>
      <c r="KB389" s="39"/>
      <c r="KC389" s="39"/>
      <c r="KD389" s="39"/>
      <c r="KE389" s="39"/>
      <c r="KF389" s="39"/>
      <c r="KG389" s="39"/>
      <c r="KH389" s="39"/>
      <c r="KI389" s="39"/>
      <c r="KJ389" s="39"/>
      <c r="KK389" s="39"/>
      <c r="KL389" s="39"/>
      <c r="KM389" s="39"/>
      <c r="KN389" s="39"/>
      <c r="KO389" s="39"/>
      <c r="KP389" s="39"/>
      <c r="KQ389" s="39"/>
      <c r="KR389" s="39"/>
      <c r="KS389" s="39"/>
      <c r="KT389" s="39"/>
      <c r="KU389" s="39"/>
    </row>
    <row r="390" spans="1:307" s="15" customFormat="1" x14ac:dyDescent="0.25">
      <c r="A390" s="74">
        <v>384</v>
      </c>
      <c r="B390" s="27" t="s">
        <v>984</v>
      </c>
      <c r="C390" s="122" t="s">
        <v>934</v>
      </c>
      <c r="D390" s="27" t="s">
        <v>813</v>
      </c>
      <c r="E390" s="27" t="s">
        <v>985</v>
      </c>
      <c r="F390" s="28" t="s">
        <v>942</v>
      </c>
      <c r="G390" s="29">
        <v>25000</v>
      </c>
      <c r="H390" s="30">
        <v>0</v>
      </c>
      <c r="I390" s="31">
        <v>25</v>
      </c>
      <c r="J390" s="90">
        <v>717.5</v>
      </c>
      <c r="K390" s="92">
        <f t="shared" si="46"/>
        <v>1774.9999999999998</v>
      </c>
      <c r="L390" s="46">
        <f t="shared" si="47"/>
        <v>275</v>
      </c>
      <c r="M390" s="45">
        <v>760</v>
      </c>
      <c r="N390" s="31">
        <f t="shared" si="48"/>
        <v>1772.5000000000002</v>
      </c>
      <c r="O390" s="31"/>
      <c r="P390" s="31">
        <f t="shared" si="50"/>
        <v>1477.5</v>
      </c>
      <c r="Q390" s="31">
        <f t="shared" si="51"/>
        <v>1502.5</v>
      </c>
      <c r="R390" s="31">
        <f t="shared" si="52"/>
        <v>3822.5</v>
      </c>
      <c r="S390" s="31">
        <f t="shared" si="49"/>
        <v>23497.5</v>
      </c>
      <c r="T390" s="47" t="s">
        <v>45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/>
      <c r="EL390" s="39"/>
      <c r="EM390" s="39"/>
      <c r="EN390" s="39"/>
      <c r="EO390" s="39"/>
      <c r="EP390" s="39"/>
      <c r="EQ390" s="39"/>
      <c r="ER390" s="39"/>
      <c r="ES390" s="39"/>
      <c r="ET390" s="39"/>
      <c r="EU390" s="39"/>
      <c r="EV390" s="39"/>
      <c r="EW390" s="39"/>
      <c r="EX390" s="39"/>
      <c r="EY390" s="39"/>
      <c r="EZ390" s="39"/>
      <c r="FA390" s="39"/>
      <c r="FB390" s="39"/>
      <c r="FC390" s="39"/>
      <c r="FD390" s="39"/>
      <c r="FE390" s="39"/>
      <c r="FF390" s="39"/>
      <c r="FG390" s="39"/>
      <c r="FH390" s="39"/>
      <c r="FI390" s="39"/>
      <c r="FJ390" s="39"/>
      <c r="FK390" s="39"/>
      <c r="FL390" s="39"/>
      <c r="FM390" s="39"/>
      <c r="FN390" s="39"/>
      <c r="FO390" s="39"/>
      <c r="FP390" s="39"/>
      <c r="FQ390" s="39"/>
      <c r="FR390" s="39"/>
      <c r="FS390" s="39"/>
      <c r="FT390" s="39"/>
      <c r="FU390" s="39"/>
      <c r="FV390" s="39"/>
      <c r="FW390" s="39"/>
      <c r="FX390" s="39"/>
      <c r="FY390" s="39"/>
      <c r="FZ390" s="39"/>
      <c r="GA390" s="39"/>
      <c r="GB390" s="39"/>
      <c r="GC390" s="39"/>
      <c r="GD390" s="39"/>
      <c r="GE390" s="39"/>
      <c r="GF390" s="39"/>
      <c r="GG390" s="39"/>
      <c r="GH390" s="39"/>
      <c r="GI390" s="39"/>
      <c r="GJ390" s="39"/>
      <c r="GK390" s="39"/>
      <c r="GL390" s="39"/>
      <c r="GM390" s="39"/>
      <c r="GN390" s="39"/>
      <c r="GO390" s="39"/>
      <c r="GP390" s="39"/>
      <c r="GQ390" s="39"/>
      <c r="GR390" s="39"/>
      <c r="GS390" s="39"/>
      <c r="GT390" s="39"/>
      <c r="GU390" s="39"/>
      <c r="GV390" s="39"/>
      <c r="GW390" s="39"/>
      <c r="GX390" s="39"/>
      <c r="GY390" s="39"/>
      <c r="GZ390" s="39"/>
      <c r="HA390" s="39"/>
      <c r="HB390" s="39"/>
      <c r="HC390" s="39"/>
      <c r="HD390" s="39"/>
      <c r="HE390" s="39"/>
      <c r="HF390" s="39"/>
      <c r="HG390" s="39"/>
      <c r="HH390" s="39"/>
      <c r="HI390" s="39"/>
      <c r="HJ390" s="39"/>
      <c r="HK390" s="39"/>
      <c r="HL390" s="39"/>
      <c r="HM390" s="39"/>
      <c r="HN390" s="39"/>
      <c r="HO390" s="39"/>
      <c r="HP390" s="39"/>
      <c r="HQ390" s="39"/>
      <c r="HR390" s="39"/>
      <c r="HS390" s="39"/>
      <c r="HT390" s="39"/>
      <c r="HU390" s="39"/>
      <c r="HV390" s="39"/>
      <c r="HW390" s="39"/>
      <c r="HX390" s="39"/>
      <c r="HY390" s="39"/>
      <c r="HZ390" s="39"/>
      <c r="IA390" s="39"/>
      <c r="IB390" s="39"/>
      <c r="IC390" s="39"/>
      <c r="ID390" s="39"/>
      <c r="IE390" s="39"/>
      <c r="IF390" s="39"/>
      <c r="IG390" s="39"/>
      <c r="IH390" s="39"/>
      <c r="II390" s="39"/>
      <c r="IJ390" s="39"/>
      <c r="IK390" s="39"/>
      <c r="IL390" s="39"/>
      <c r="IM390" s="39"/>
      <c r="IN390" s="39"/>
      <c r="IO390" s="39"/>
      <c r="IP390" s="39"/>
      <c r="IQ390" s="39"/>
      <c r="IR390" s="39"/>
      <c r="IS390" s="39"/>
      <c r="IT390" s="39"/>
      <c r="IU390" s="39"/>
      <c r="IV390" s="39"/>
      <c r="IW390" s="39"/>
      <c r="IX390" s="39"/>
      <c r="IY390" s="39"/>
      <c r="IZ390" s="39"/>
      <c r="JA390" s="39"/>
      <c r="JB390" s="39"/>
      <c r="JC390" s="39"/>
      <c r="JD390" s="39"/>
      <c r="JE390" s="39"/>
      <c r="JF390" s="39"/>
      <c r="JG390" s="39"/>
      <c r="JH390" s="39"/>
      <c r="JI390" s="39"/>
      <c r="JJ390" s="39"/>
      <c r="JK390" s="39"/>
      <c r="JL390" s="39"/>
      <c r="JM390" s="39"/>
      <c r="JN390" s="39"/>
      <c r="JO390" s="39"/>
      <c r="JP390" s="39"/>
      <c r="JQ390" s="39"/>
      <c r="JR390" s="39"/>
      <c r="JS390" s="39"/>
      <c r="JT390" s="39"/>
      <c r="JU390" s="39"/>
      <c r="JV390" s="39"/>
      <c r="JW390" s="39"/>
      <c r="JX390" s="39"/>
      <c r="JY390" s="39"/>
      <c r="JZ390" s="39"/>
      <c r="KA390" s="39"/>
      <c r="KB390" s="39"/>
      <c r="KC390" s="39"/>
      <c r="KD390" s="39"/>
      <c r="KE390" s="39"/>
      <c r="KF390" s="39"/>
      <c r="KG390" s="39"/>
      <c r="KH390" s="39"/>
      <c r="KI390" s="39"/>
      <c r="KJ390" s="39"/>
      <c r="KK390" s="39"/>
      <c r="KL390" s="39"/>
      <c r="KM390" s="39"/>
      <c r="KN390" s="39"/>
      <c r="KO390" s="39"/>
      <c r="KP390" s="39"/>
      <c r="KQ390" s="39"/>
      <c r="KR390" s="39"/>
      <c r="KS390" s="39"/>
      <c r="KT390" s="39"/>
      <c r="KU390" s="39"/>
    </row>
    <row r="391" spans="1:307" s="15" customFormat="1" x14ac:dyDescent="0.25">
      <c r="A391" s="74">
        <v>385</v>
      </c>
      <c r="B391" s="27" t="s">
        <v>278</v>
      </c>
      <c r="C391" s="122" t="s">
        <v>934</v>
      </c>
      <c r="D391" s="27" t="s">
        <v>813</v>
      </c>
      <c r="E391" s="27" t="s">
        <v>109</v>
      </c>
      <c r="F391" s="28" t="s">
        <v>943</v>
      </c>
      <c r="G391" s="29">
        <v>25000</v>
      </c>
      <c r="H391" s="30">
        <v>0</v>
      </c>
      <c r="I391" s="31">
        <v>25</v>
      </c>
      <c r="J391" s="90">
        <v>717.5</v>
      </c>
      <c r="K391" s="92">
        <f t="shared" ref="K391:K454" si="53">+G391*7.1%</f>
        <v>1774.9999999999998</v>
      </c>
      <c r="L391" s="46">
        <f t="shared" ref="L391:L454" si="54">+G391*1.1%</f>
        <v>275</v>
      </c>
      <c r="M391" s="45">
        <v>760</v>
      </c>
      <c r="N391" s="31">
        <f t="shared" ref="N391:N454" si="55">+G391*7.09%</f>
        <v>1772.5000000000002</v>
      </c>
      <c r="O391" s="31"/>
      <c r="P391" s="31">
        <f t="shared" si="50"/>
        <v>1477.5</v>
      </c>
      <c r="Q391" s="31">
        <f t="shared" si="51"/>
        <v>1502.5</v>
      </c>
      <c r="R391" s="31">
        <f t="shared" si="52"/>
        <v>3822.5</v>
      </c>
      <c r="S391" s="31">
        <f t="shared" ref="S391:S454" si="56">+G391-Q391</f>
        <v>23497.5</v>
      </c>
      <c r="T391" s="47" t="s">
        <v>45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  <c r="EQ391" s="39"/>
      <c r="ER391" s="39"/>
      <c r="ES391" s="39"/>
      <c r="ET391" s="39"/>
      <c r="EU391" s="39"/>
      <c r="EV391" s="39"/>
      <c r="EW391" s="39"/>
      <c r="EX391" s="39"/>
      <c r="EY391" s="39"/>
      <c r="EZ391" s="39"/>
      <c r="FA391" s="39"/>
      <c r="FB391" s="39"/>
      <c r="FC391" s="39"/>
      <c r="FD391" s="39"/>
      <c r="FE391" s="39"/>
      <c r="FF391" s="39"/>
      <c r="FG391" s="39"/>
      <c r="FH391" s="39"/>
      <c r="FI391" s="39"/>
      <c r="FJ391" s="39"/>
      <c r="FK391" s="39"/>
      <c r="FL391" s="39"/>
      <c r="FM391" s="39"/>
      <c r="FN391" s="39"/>
      <c r="FO391" s="39"/>
      <c r="FP391" s="39"/>
      <c r="FQ391" s="39"/>
      <c r="FR391" s="39"/>
      <c r="FS391" s="39"/>
      <c r="FT391" s="39"/>
      <c r="FU391" s="39"/>
      <c r="FV391" s="39"/>
      <c r="FW391" s="39"/>
      <c r="FX391" s="39"/>
      <c r="FY391" s="39"/>
      <c r="FZ391" s="39"/>
      <c r="GA391" s="39"/>
      <c r="GB391" s="39"/>
      <c r="GC391" s="39"/>
      <c r="GD391" s="39"/>
      <c r="GE391" s="39"/>
      <c r="GF391" s="39"/>
      <c r="GG391" s="39"/>
      <c r="GH391" s="39"/>
      <c r="GI391" s="39"/>
      <c r="GJ391" s="39"/>
      <c r="GK391" s="39"/>
      <c r="GL391" s="39"/>
      <c r="GM391" s="39"/>
      <c r="GN391" s="39"/>
      <c r="GO391" s="39"/>
      <c r="GP391" s="39"/>
      <c r="GQ391" s="39"/>
      <c r="GR391" s="39"/>
      <c r="GS391" s="39"/>
      <c r="GT391" s="39"/>
      <c r="GU391" s="39"/>
      <c r="GV391" s="39"/>
      <c r="GW391" s="39"/>
      <c r="GX391" s="39"/>
      <c r="GY391" s="39"/>
      <c r="GZ391" s="39"/>
      <c r="HA391" s="39"/>
      <c r="HB391" s="39"/>
      <c r="HC391" s="39"/>
      <c r="HD391" s="39"/>
      <c r="HE391" s="39"/>
      <c r="HF391" s="39"/>
      <c r="HG391" s="39"/>
      <c r="HH391" s="39"/>
      <c r="HI391" s="39"/>
      <c r="HJ391" s="39"/>
      <c r="HK391" s="39"/>
      <c r="HL391" s="39"/>
      <c r="HM391" s="39"/>
      <c r="HN391" s="39"/>
      <c r="HO391" s="39"/>
      <c r="HP391" s="39"/>
      <c r="HQ391" s="39"/>
      <c r="HR391" s="39"/>
      <c r="HS391" s="39"/>
      <c r="HT391" s="39"/>
      <c r="HU391" s="39"/>
      <c r="HV391" s="39"/>
      <c r="HW391" s="39"/>
      <c r="HX391" s="39"/>
      <c r="HY391" s="39"/>
      <c r="HZ391" s="39"/>
      <c r="IA391" s="39"/>
      <c r="IB391" s="39"/>
      <c r="IC391" s="39"/>
      <c r="ID391" s="39"/>
      <c r="IE391" s="39"/>
      <c r="IF391" s="39"/>
      <c r="IG391" s="39"/>
      <c r="IH391" s="39"/>
      <c r="II391" s="39"/>
      <c r="IJ391" s="39"/>
      <c r="IK391" s="39"/>
      <c r="IL391" s="39"/>
      <c r="IM391" s="39"/>
      <c r="IN391" s="39"/>
      <c r="IO391" s="39"/>
      <c r="IP391" s="39"/>
      <c r="IQ391" s="39"/>
      <c r="IR391" s="39"/>
      <c r="IS391" s="39"/>
      <c r="IT391" s="39"/>
      <c r="IU391" s="39"/>
      <c r="IV391" s="39"/>
      <c r="IW391" s="39"/>
      <c r="IX391" s="39"/>
      <c r="IY391" s="39"/>
      <c r="IZ391" s="39"/>
      <c r="JA391" s="39"/>
      <c r="JB391" s="39"/>
      <c r="JC391" s="39"/>
      <c r="JD391" s="39"/>
      <c r="JE391" s="39"/>
      <c r="JF391" s="39"/>
      <c r="JG391" s="39"/>
      <c r="JH391" s="39"/>
      <c r="JI391" s="39"/>
      <c r="JJ391" s="39"/>
      <c r="JK391" s="39"/>
      <c r="JL391" s="39"/>
      <c r="JM391" s="39"/>
      <c r="JN391" s="39"/>
      <c r="JO391" s="39"/>
      <c r="JP391" s="39"/>
      <c r="JQ391" s="39"/>
      <c r="JR391" s="39"/>
      <c r="JS391" s="39"/>
      <c r="JT391" s="39"/>
      <c r="JU391" s="39"/>
      <c r="JV391" s="39"/>
      <c r="JW391" s="39"/>
      <c r="JX391" s="39"/>
      <c r="JY391" s="39"/>
      <c r="JZ391" s="39"/>
      <c r="KA391" s="39"/>
      <c r="KB391" s="39"/>
      <c r="KC391" s="39"/>
      <c r="KD391" s="39"/>
      <c r="KE391" s="39"/>
      <c r="KF391" s="39"/>
      <c r="KG391" s="39"/>
      <c r="KH391" s="39"/>
      <c r="KI391" s="39"/>
      <c r="KJ391" s="39"/>
      <c r="KK391" s="39"/>
      <c r="KL391" s="39"/>
      <c r="KM391" s="39"/>
      <c r="KN391" s="39"/>
      <c r="KO391" s="39"/>
      <c r="KP391" s="39"/>
      <c r="KQ391" s="39"/>
      <c r="KR391" s="39"/>
      <c r="KS391" s="39"/>
      <c r="KT391" s="39"/>
      <c r="KU391" s="39"/>
    </row>
    <row r="392" spans="1:307" s="15" customFormat="1" x14ac:dyDescent="0.25">
      <c r="A392" s="74">
        <v>386</v>
      </c>
      <c r="B392" s="27" t="s">
        <v>816</v>
      </c>
      <c r="C392" s="122" t="s">
        <v>935</v>
      </c>
      <c r="D392" s="27" t="s">
        <v>813</v>
      </c>
      <c r="E392" s="27" t="s">
        <v>858</v>
      </c>
      <c r="F392" s="28" t="s">
        <v>943</v>
      </c>
      <c r="G392" s="29">
        <v>85000</v>
      </c>
      <c r="H392" s="29">
        <v>8576.99</v>
      </c>
      <c r="I392" s="31">
        <v>25</v>
      </c>
      <c r="J392" s="90">
        <v>2439.5</v>
      </c>
      <c r="K392" s="92">
        <f t="shared" si="53"/>
        <v>6034.9999999999991</v>
      </c>
      <c r="L392" s="46">
        <f t="shared" si="54"/>
        <v>935.00000000000011</v>
      </c>
      <c r="M392" s="45">
        <v>2584</v>
      </c>
      <c r="N392" s="31">
        <f t="shared" si="55"/>
        <v>6026.5</v>
      </c>
      <c r="O392" s="31"/>
      <c r="P392" s="31">
        <f t="shared" si="50"/>
        <v>5023.5</v>
      </c>
      <c r="Q392" s="31">
        <f t="shared" si="51"/>
        <v>13625.49</v>
      </c>
      <c r="R392" s="31">
        <f t="shared" si="52"/>
        <v>12996.5</v>
      </c>
      <c r="S392" s="31">
        <f t="shared" si="56"/>
        <v>71374.509999999995</v>
      </c>
      <c r="T392" s="47" t="s">
        <v>45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/>
      <c r="EL392" s="39"/>
      <c r="EM392" s="39"/>
      <c r="EN392" s="39"/>
      <c r="EO392" s="39"/>
      <c r="EP392" s="39"/>
      <c r="EQ392" s="39"/>
      <c r="ER392" s="39"/>
      <c r="ES392" s="39"/>
      <c r="ET392" s="39"/>
      <c r="EU392" s="39"/>
      <c r="EV392" s="39"/>
      <c r="EW392" s="39"/>
      <c r="EX392" s="39"/>
      <c r="EY392" s="39"/>
      <c r="EZ392" s="39"/>
      <c r="FA392" s="39"/>
      <c r="FB392" s="39"/>
      <c r="FC392" s="39"/>
      <c r="FD392" s="39"/>
      <c r="FE392" s="39"/>
      <c r="FF392" s="39"/>
      <c r="FG392" s="39"/>
      <c r="FH392" s="39"/>
      <c r="FI392" s="39"/>
      <c r="FJ392" s="39"/>
      <c r="FK392" s="39"/>
      <c r="FL392" s="39"/>
      <c r="FM392" s="39"/>
      <c r="FN392" s="39"/>
      <c r="FO392" s="39"/>
      <c r="FP392" s="39"/>
      <c r="FQ392" s="39"/>
      <c r="FR392" s="39"/>
      <c r="FS392" s="39"/>
      <c r="FT392" s="39"/>
      <c r="FU392" s="39"/>
      <c r="FV392" s="39"/>
      <c r="FW392" s="39"/>
      <c r="FX392" s="39"/>
      <c r="FY392" s="39"/>
      <c r="FZ392" s="39"/>
      <c r="GA392" s="39"/>
      <c r="GB392" s="39"/>
      <c r="GC392" s="39"/>
      <c r="GD392" s="39"/>
      <c r="GE392" s="39"/>
      <c r="GF392" s="39"/>
      <c r="GG392" s="39"/>
      <c r="GH392" s="39"/>
      <c r="GI392" s="39"/>
      <c r="GJ392" s="39"/>
      <c r="GK392" s="39"/>
      <c r="GL392" s="39"/>
      <c r="GM392" s="39"/>
      <c r="GN392" s="39"/>
      <c r="GO392" s="39"/>
      <c r="GP392" s="39"/>
      <c r="GQ392" s="39"/>
      <c r="GR392" s="39"/>
      <c r="GS392" s="39"/>
      <c r="GT392" s="39"/>
      <c r="GU392" s="39"/>
      <c r="GV392" s="39"/>
      <c r="GW392" s="39"/>
      <c r="GX392" s="39"/>
      <c r="GY392" s="39"/>
      <c r="GZ392" s="39"/>
      <c r="HA392" s="39"/>
      <c r="HB392" s="39"/>
      <c r="HC392" s="39"/>
      <c r="HD392" s="39"/>
      <c r="HE392" s="39"/>
      <c r="HF392" s="39"/>
      <c r="HG392" s="39"/>
      <c r="HH392" s="39"/>
      <c r="HI392" s="39"/>
      <c r="HJ392" s="39"/>
      <c r="HK392" s="39"/>
      <c r="HL392" s="39"/>
      <c r="HM392" s="39"/>
      <c r="HN392" s="39"/>
      <c r="HO392" s="39"/>
      <c r="HP392" s="39"/>
      <c r="HQ392" s="39"/>
      <c r="HR392" s="39"/>
      <c r="HS392" s="39"/>
      <c r="HT392" s="39"/>
      <c r="HU392" s="39"/>
      <c r="HV392" s="39"/>
      <c r="HW392" s="39"/>
      <c r="HX392" s="39"/>
      <c r="HY392" s="39"/>
      <c r="HZ392" s="39"/>
      <c r="IA392" s="39"/>
      <c r="IB392" s="39"/>
      <c r="IC392" s="39"/>
      <c r="ID392" s="39"/>
      <c r="IE392" s="39"/>
      <c r="IF392" s="39"/>
      <c r="IG392" s="39"/>
      <c r="IH392" s="39"/>
      <c r="II392" s="39"/>
      <c r="IJ392" s="39"/>
      <c r="IK392" s="39"/>
      <c r="IL392" s="39"/>
      <c r="IM392" s="39"/>
      <c r="IN392" s="39"/>
      <c r="IO392" s="39"/>
      <c r="IP392" s="39"/>
      <c r="IQ392" s="39"/>
      <c r="IR392" s="39"/>
      <c r="IS392" s="39"/>
      <c r="IT392" s="39"/>
      <c r="IU392" s="39"/>
      <c r="IV392" s="39"/>
      <c r="IW392" s="39"/>
      <c r="IX392" s="39"/>
      <c r="IY392" s="39"/>
      <c r="IZ392" s="39"/>
      <c r="JA392" s="39"/>
      <c r="JB392" s="39"/>
      <c r="JC392" s="39"/>
      <c r="JD392" s="39"/>
      <c r="JE392" s="39"/>
      <c r="JF392" s="39"/>
      <c r="JG392" s="39"/>
      <c r="JH392" s="39"/>
      <c r="JI392" s="39"/>
      <c r="JJ392" s="39"/>
      <c r="JK392" s="39"/>
      <c r="JL392" s="39"/>
      <c r="JM392" s="39"/>
      <c r="JN392" s="39"/>
      <c r="JO392" s="39"/>
      <c r="JP392" s="39"/>
      <c r="JQ392" s="39"/>
      <c r="JR392" s="39"/>
      <c r="JS392" s="39"/>
      <c r="JT392" s="39"/>
      <c r="JU392" s="39"/>
      <c r="JV392" s="39"/>
      <c r="JW392" s="39"/>
      <c r="JX392" s="39"/>
      <c r="JY392" s="39"/>
      <c r="JZ392" s="39"/>
      <c r="KA392" s="39"/>
      <c r="KB392" s="39"/>
      <c r="KC392" s="39"/>
      <c r="KD392" s="39"/>
      <c r="KE392" s="39"/>
      <c r="KF392" s="39"/>
      <c r="KG392" s="39"/>
      <c r="KH392" s="39"/>
      <c r="KI392" s="39"/>
      <c r="KJ392" s="39"/>
      <c r="KK392" s="39"/>
      <c r="KL392" s="39"/>
      <c r="KM392" s="39"/>
      <c r="KN392" s="39"/>
      <c r="KO392" s="39"/>
      <c r="KP392" s="39"/>
      <c r="KQ392" s="39"/>
      <c r="KR392" s="39"/>
      <c r="KS392" s="39"/>
      <c r="KT392" s="39"/>
      <c r="KU392" s="39"/>
    </row>
    <row r="393" spans="1:307" s="15" customFormat="1" x14ac:dyDescent="0.25">
      <c r="A393" s="74">
        <v>387</v>
      </c>
      <c r="B393" s="27" t="s">
        <v>817</v>
      </c>
      <c r="C393" s="122" t="s">
        <v>934</v>
      </c>
      <c r="D393" s="27" t="s">
        <v>813</v>
      </c>
      <c r="E393" s="27" t="s">
        <v>858</v>
      </c>
      <c r="F393" s="28" t="s">
        <v>943</v>
      </c>
      <c r="G393" s="29">
        <v>85000</v>
      </c>
      <c r="H393" s="29">
        <v>8576.99</v>
      </c>
      <c r="I393" s="31">
        <v>25</v>
      </c>
      <c r="J393" s="90">
        <v>2439.5</v>
      </c>
      <c r="K393" s="92">
        <f t="shared" si="53"/>
        <v>6034.9999999999991</v>
      </c>
      <c r="L393" s="46">
        <f t="shared" si="54"/>
        <v>935.00000000000011</v>
      </c>
      <c r="M393" s="45">
        <v>2584</v>
      </c>
      <c r="N393" s="31">
        <f t="shared" si="55"/>
        <v>6026.5</v>
      </c>
      <c r="O393" s="31"/>
      <c r="P393" s="31">
        <f t="shared" si="50"/>
        <v>5023.5</v>
      </c>
      <c r="Q393" s="31">
        <f t="shared" si="51"/>
        <v>13625.49</v>
      </c>
      <c r="R393" s="31">
        <f t="shared" si="52"/>
        <v>12996.5</v>
      </c>
      <c r="S393" s="31">
        <f t="shared" si="56"/>
        <v>71374.509999999995</v>
      </c>
      <c r="T393" s="47" t="s">
        <v>45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  <c r="EC393" s="39"/>
      <c r="ED393" s="39"/>
      <c r="EE393" s="39"/>
      <c r="EF393" s="39"/>
      <c r="EG393" s="39"/>
      <c r="EH393" s="39"/>
      <c r="EI393" s="39"/>
      <c r="EJ393" s="39"/>
      <c r="EK393" s="39"/>
      <c r="EL393" s="39"/>
      <c r="EM393" s="39"/>
      <c r="EN393" s="39"/>
      <c r="EO393" s="39"/>
      <c r="EP393" s="39"/>
      <c r="EQ393" s="39"/>
      <c r="ER393" s="39"/>
      <c r="ES393" s="39"/>
      <c r="ET393" s="39"/>
      <c r="EU393" s="39"/>
      <c r="EV393" s="39"/>
      <c r="EW393" s="39"/>
      <c r="EX393" s="39"/>
      <c r="EY393" s="39"/>
      <c r="EZ393" s="39"/>
      <c r="FA393" s="39"/>
      <c r="FB393" s="39"/>
      <c r="FC393" s="39"/>
      <c r="FD393" s="39"/>
      <c r="FE393" s="39"/>
      <c r="FF393" s="39"/>
      <c r="FG393" s="39"/>
      <c r="FH393" s="39"/>
      <c r="FI393" s="39"/>
      <c r="FJ393" s="39"/>
      <c r="FK393" s="39"/>
      <c r="FL393" s="39"/>
      <c r="FM393" s="39"/>
      <c r="FN393" s="39"/>
      <c r="FO393" s="39"/>
      <c r="FP393" s="39"/>
      <c r="FQ393" s="39"/>
      <c r="FR393" s="39"/>
      <c r="FS393" s="39"/>
      <c r="FT393" s="39"/>
      <c r="FU393" s="39"/>
      <c r="FV393" s="39"/>
      <c r="FW393" s="39"/>
      <c r="FX393" s="39"/>
      <c r="FY393" s="39"/>
      <c r="FZ393" s="39"/>
      <c r="GA393" s="39"/>
      <c r="GB393" s="39"/>
      <c r="GC393" s="39"/>
      <c r="GD393" s="39"/>
      <c r="GE393" s="39"/>
      <c r="GF393" s="39"/>
      <c r="GG393" s="39"/>
      <c r="GH393" s="39"/>
      <c r="GI393" s="39"/>
      <c r="GJ393" s="39"/>
      <c r="GK393" s="39"/>
      <c r="GL393" s="39"/>
      <c r="GM393" s="39"/>
      <c r="GN393" s="39"/>
      <c r="GO393" s="39"/>
      <c r="GP393" s="39"/>
      <c r="GQ393" s="39"/>
      <c r="GR393" s="39"/>
      <c r="GS393" s="39"/>
      <c r="GT393" s="39"/>
      <c r="GU393" s="39"/>
      <c r="GV393" s="39"/>
      <c r="GW393" s="39"/>
      <c r="GX393" s="39"/>
      <c r="GY393" s="39"/>
      <c r="GZ393" s="39"/>
      <c r="HA393" s="39"/>
      <c r="HB393" s="39"/>
      <c r="HC393" s="39"/>
      <c r="HD393" s="39"/>
      <c r="HE393" s="39"/>
      <c r="HF393" s="39"/>
      <c r="HG393" s="39"/>
      <c r="HH393" s="39"/>
      <c r="HI393" s="39"/>
      <c r="HJ393" s="39"/>
      <c r="HK393" s="39"/>
      <c r="HL393" s="39"/>
      <c r="HM393" s="39"/>
      <c r="HN393" s="39"/>
      <c r="HO393" s="39"/>
      <c r="HP393" s="39"/>
      <c r="HQ393" s="39"/>
      <c r="HR393" s="39"/>
      <c r="HS393" s="39"/>
      <c r="HT393" s="39"/>
      <c r="HU393" s="39"/>
      <c r="HV393" s="39"/>
      <c r="HW393" s="39"/>
      <c r="HX393" s="39"/>
      <c r="HY393" s="39"/>
      <c r="HZ393" s="39"/>
      <c r="IA393" s="39"/>
      <c r="IB393" s="39"/>
      <c r="IC393" s="39"/>
      <c r="ID393" s="39"/>
      <c r="IE393" s="39"/>
      <c r="IF393" s="39"/>
      <c r="IG393" s="39"/>
      <c r="IH393" s="39"/>
      <c r="II393" s="39"/>
      <c r="IJ393" s="39"/>
      <c r="IK393" s="39"/>
      <c r="IL393" s="39"/>
      <c r="IM393" s="39"/>
      <c r="IN393" s="39"/>
      <c r="IO393" s="39"/>
      <c r="IP393" s="39"/>
      <c r="IQ393" s="39"/>
      <c r="IR393" s="39"/>
      <c r="IS393" s="39"/>
      <c r="IT393" s="39"/>
      <c r="IU393" s="39"/>
      <c r="IV393" s="39"/>
      <c r="IW393" s="39"/>
      <c r="IX393" s="39"/>
      <c r="IY393" s="39"/>
      <c r="IZ393" s="39"/>
      <c r="JA393" s="39"/>
      <c r="JB393" s="39"/>
      <c r="JC393" s="39"/>
      <c r="JD393" s="39"/>
      <c r="JE393" s="39"/>
      <c r="JF393" s="39"/>
      <c r="JG393" s="39"/>
      <c r="JH393" s="39"/>
      <c r="JI393" s="39"/>
      <c r="JJ393" s="39"/>
      <c r="JK393" s="39"/>
      <c r="JL393" s="39"/>
      <c r="JM393" s="39"/>
      <c r="JN393" s="39"/>
      <c r="JO393" s="39"/>
      <c r="JP393" s="39"/>
      <c r="JQ393" s="39"/>
      <c r="JR393" s="39"/>
      <c r="JS393" s="39"/>
      <c r="JT393" s="39"/>
      <c r="JU393" s="39"/>
      <c r="JV393" s="39"/>
      <c r="JW393" s="39"/>
      <c r="JX393" s="39"/>
      <c r="JY393" s="39"/>
      <c r="JZ393" s="39"/>
      <c r="KA393" s="39"/>
      <c r="KB393" s="39"/>
      <c r="KC393" s="39"/>
      <c r="KD393" s="39"/>
      <c r="KE393" s="39"/>
      <c r="KF393" s="39"/>
      <c r="KG393" s="39"/>
      <c r="KH393" s="39"/>
      <c r="KI393" s="39"/>
      <c r="KJ393" s="39"/>
      <c r="KK393" s="39"/>
      <c r="KL393" s="39"/>
      <c r="KM393" s="39"/>
      <c r="KN393" s="39"/>
      <c r="KO393" s="39"/>
      <c r="KP393" s="39"/>
      <c r="KQ393" s="39"/>
      <c r="KR393" s="39"/>
      <c r="KS393" s="39"/>
      <c r="KT393" s="39"/>
      <c r="KU393" s="39"/>
    </row>
    <row r="394" spans="1:307" s="15" customFormat="1" x14ac:dyDescent="0.25">
      <c r="A394" s="74">
        <v>388</v>
      </c>
      <c r="B394" s="27" t="s">
        <v>815</v>
      </c>
      <c r="C394" s="122" t="s">
        <v>934</v>
      </c>
      <c r="D394" s="27" t="s">
        <v>813</v>
      </c>
      <c r="E394" s="27" t="s">
        <v>123</v>
      </c>
      <c r="F394" s="28" t="s">
        <v>943</v>
      </c>
      <c r="G394" s="29">
        <v>30450</v>
      </c>
      <c r="H394" s="30">
        <v>0</v>
      </c>
      <c r="I394" s="31">
        <v>25</v>
      </c>
      <c r="J394" s="90">
        <v>873.92</v>
      </c>
      <c r="K394" s="92">
        <f t="shared" si="53"/>
        <v>2161.9499999999998</v>
      </c>
      <c r="L394" s="46">
        <f t="shared" si="54"/>
        <v>334.95000000000005</v>
      </c>
      <c r="M394" s="45">
        <v>925.68</v>
      </c>
      <c r="N394" s="31">
        <f t="shared" si="55"/>
        <v>2158.9050000000002</v>
      </c>
      <c r="O394" s="31"/>
      <c r="P394" s="31">
        <f t="shared" si="50"/>
        <v>1799.6</v>
      </c>
      <c r="Q394" s="31">
        <f t="shared" si="51"/>
        <v>1824.6</v>
      </c>
      <c r="R394" s="31">
        <f t="shared" si="52"/>
        <v>4655.8050000000003</v>
      </c>
      <c r="S394" s="31">
        <f t="shared" si="56"/>
        <v>28625.4</v>
      </c>
      <c r="T394" s="47" t="s">
        <v>45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  <c r="EQ394" s="39"/>
      <c r="ER394" s="39"/>
      <c r="ES394" s="39"/>
      <c r="ET394" s="39"/>
      <c r="EU394" s="39"/>
      <c r="EV394" s="39"/>
      <c r="EW394" s="39"/>
      <c r="EX394" s="39"/>
      <c r="EY394" s="39"/>
      <c r="EZ394" s="39"/>
      <c r="FA394" s="39"/>
      <c r="FB394" s="39"/>
      <c r="FC394" s="39"/>
      <c r="FD394" s="39"/>
      <c r="FE394" s="39"/>
      <c r="FF394" s="39"/>
      <c r="FG394" s="39"/>
      <c r="FH394" s="39"/>
      <c r="FI394" s="39"/>
      <c r="FJ394" s="39"/>
      <c r="FK394" s="39"/>
      <c r="FL394" s="39"/>
      <c r="FM394" s="39"/>
      <c r="FN394" s="39"/>
      <c r="FO394" s="39"/>
      <c r="FP394" s="39"/>
      <c r="FQ394" s="39"/>
      <c r="FR394" s="39"/>
      <c r="FS394" s="39"/>
      <c r="FT394" s="39"/>
      <c r="FU394" s="39"/>
      <c r="FV394" s="39"/>
      <c r="FW394" s="39"/>
      <c r="FX394" s="39"/>
      <c r="FY394" s="39"/>
      <c r="FZ394" s="39"/>
      <c r="GA394" s="39"/>
      <c r="GB394" s="39"/>
      <c r="GC394" s="39"/>
      <c r="GD394" s="39"/>
      <c r="GE394" s="39"/>
      <c r="GF394" s="39"/>
      <c r="GG394" s="39"/>
      <c r="GH394" s="39"/>
      <c r="GI394" s="39"/>
      <c r="GJ394" s="39"/>
      <c r="GK394" s="39"/>
      <c r="GL394" s="39"/>
      <c r="GM394" s="39"/>
      <c r="GN394" s="39"/>
      <c r="GO394" s="39"/>
      <c r="GP394" s="39"/>
      <c r="GQ394" s="39"/>
      <c r="GR394" s="39"/>
      <c r="GS394" s="39"/>
      <c r="GT394" s="39"/>
      <c r="GU394" s="39"/>
      <c r="GV394" s="39"/>
      <c r="GW394" s="39"/>
      <c r="GX394" s="39"/>
      <c r="GY394" s="39"/>
      <c r="GZ394" s="39"/>
      <c r="HA394" s="39"/>
      <c r="HB394" s="39"/>
      <c r="HC394" s="39"/>
      <c r="HD394" s="39"/>
      <c r="HE394" s="39"/>
      <c r="HF394" s="39"/>
      <c r="HG394" s="39"/>
      <c r="HH394" s="39"/>
      <c r="HI394" s="39"/>
      <c r="HJ394" s="39"/>
      <c r="HK394" s="39"/>
      <c r="HL394" s="39"/>
      <c r="HM394" s="39"/>
      <c r="HN394" s="39"/>
      <c r="HO394" s="39"/>
      <c r="HP394" s="39"/>
      <c r="HQ394" s="39"/>
      <c r="HR394" s="39"/>
      <c r="HS394" s="39"/>
      <c r="HT394" s="39"/>
      <c r="HU394" s="39"/>
      <c r="HV394" s="39"/>
      <c r="HW394" s="39"/>
      <c r="HX394" s="39"/>
      <c r="HY394" s="39"/>
      <c r="HZ394" s="39"/>
      <c r="IA394" s="39"/>
      <c r="IB394" s="39"/>
      <c r="IC394" s="39"/>
      <c r="ID394" s="39"/>
      <c r="IE394" s="39"/>
      <c r="IF394" s="39"/>
      <c r="IG394" s="39"/>
      <c r="IH394" s="39"/>
      <c r="II394" s="39"/>
      <c r="IJ394" s="39"/>
      <c r="IK394" s="39"/>
      <c r="IL394" s="39"/>
      <c r="IM394" s="39"/>
      <c r="IN394" s="39"/>
      <c r="IO394" s="39"/>
      <c r="IP394" s="39"/>
      <c r="IQ394" s="39"/>
      <c r="IR394" s="39"/>
      <c r="IS394" s="39"/>
      <c r="IT394" s="39"/>
      <c r="IU394" s="39"/>
      <c r="IV394" s="39"/>
      <c r="IW394" s="39"/>
      <c r="IX394" s="39"/>
      <c r="IY394" s="39"/>
      <c r="IZ394" s="39"/>
      <c r="JA394" s="39"/>
      <c r="JB394" s="39"/>
      <c r="JC394" s="39"/>
      <c r="JD394" s="39"/>
      <c r="JE394" s="39"/>
      <c r="JF394" s="39"/>
      <c r="JG394" s="39"/>
      <c r="JH394" s="39"/>
      <c r="JI394" s="39"/>
      <c r="JJ394" s="39"/>
      <c r="JK394" s="39"/>
      <c r="JL394" s="39"/>
      <c r="JM394" s="39"/>
      <c r="JN394" s="39"/>
      <c r="JO394" s="39"/>
      <c r="JP394" s="39"/>
      <c r="JQ394" s="39"/>
      <c r="JR394" s="39"/>
      <c r="JS394" s="39"/>
      <c r="JT394" s="39"/>
      <c r="JU394" s="39"/>
      <c r="JV394" s="39"/>
      <c r="JW394" s="39"/>
      <c r="JX394" s="39"/>
      <c r="JY394" s="39"/>
      <c r="JZ394" s="39"/>
      <c r="KA394" s="39"/>
      <c r="KB394" s="39"/>
      <c r="KC394" s="39"/>
      <c r="KD394" s="39"/>
      <c r="KE394" s="39"/>
      <c r="KF394" s="39"/>
      <c r="KG394" s="39"/>
      <c r="KH394" s="39"/>
      <c r="KI394" s="39"/>
      <c r="KJ394" s="39"/>
      <c r="KK394" s="39"/>
      <c r="KL394" s="39"/>
      <c r="KM394" s="39"/>
      <c r="KN394" s="39"/>
      <c r="KO394" s="39"/>
      <c r="KP394" s="39"/>
      <c r="KQ394" s="39"/>
      <c r="KR394" s="39"/>
      <c r="KS394" s="39"/>
      <c r="KT394" s="39"/>
      <c r="KU394" s="39"/>
    </row>
    <row r="395" spans="1:307" s="15" customFormat="1" x14ac:dyDescent="0.25">
      <c r="A395" s="74">
        <v>389</v>
      </c>
      <c r="B395" s="27" t="s">
        <v>425</v>
      </c>
      <c r="C395" s="122" t="s">
        <v>935</v>
      </c>
      <c r="D395" s="27" t="s">
        <v>424</v>
      </c>
      <c r="E395" s="27" t="s">
        <v>169</v>
      </c>
      <c r="F395" s="28" t="s">
        <v>942</v>
      </c>
      <c r="G395" s="29">
        <v>41000</v>
      </c>
      <c r="H395" s="30">
        <v>583.79</v>
      </c>
      <c r="I395" s="31">
        <v>25</v>
      </c>
      <c r="J395" s="90">
        <v>1176.7</v>
      </c>
      <c r="K395" s="92">
        <f t="shared" si="53"/>
        <v>2910.9999999999995</v>
      </c>
      <c r="L395" s="46">
        <f t="shared" si="54"/>
        <v>451.00000000000006</v>
      </c>
      <c r="M395" s="45">
        <v>1246.4000000000001</v>
      </c>
      <c r="N395" s="31">
        <f t="shared" si="55"/>
        <v>2906.9</v>
      </c>
      <c r="O395" s="31"/>
      <c r="P395" s="31">
        <f t="shared" ref="P395:P458" si="57">+J395+M395</f>
        <v>2423.1000000000004</v>
      </c>
      <c r="Q395" s="31">
        <f t="shared" si="51"/>
        <v>3031.8900000000003</v>
      </c>
      <c r="R395" s="31">
        <f t="shared" si="52"/>
        <v>6268.9</v>
      </c>
      <c r="S395" s="31">
        <f t="shared" si="56"/>
        <v>37968.11</v>
      </c>
      <c r="T395" s="47" t="s">
        <v>45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/>
      <c r="EL395" s="39"/>
      <c r="EM395" s="39"/>
      <c r="EN395" s="39"/>
      <c r="EO395" s="39"/>
      <c r="EP395" s="39"/>
      <c r="EQ395" s="39"/>
      <c r="ER395" s="39"/>
      <c r="ES395" s="39"/>
      <c r="ET395" s="39"/>
      <c r="EU395" s="39"/>
      <c r="EV395" s="39"/>
      <c r="EW395" s="39"/>
      <c r="EX395" s="39"/>
      <c r="EY395" s="39"/>
      <c r="EZ395" s="39"/>
      <c r="FA395" s="39"/>
      <c r="FB395" s="39"/>
      <c r="FC395" s="39"/>
      <c r="FD395" s="39"/>
      <c r="FE395" s="39"/>
      <c r="FF395" s="39"/>
      <c r="FG395" s="39"/>
      <c r="FH395" s="39"/>
      <c r="FI395" s="39"/>
      <c r="FJ395" s="39"/>
      <c r="FK395" s="39"/>
      <c r="FL395" s="39"/>
      <c r="FM395" s="39"/>
      <c r="FN395" s="39"/>
      <c r="FO395" s="39"/>
      <c r="FP395" s="39"/>
      <c r="FQ395" s="39"/>
      <c r="FR395" s="39"/>
      <c r="FS395" s="39"/>
      <c r="FT395" s="39"/>
      <c r="FU395" s="39"/>
      <c r="FV395" s="39"/>
      <c r="FW395" s="39"/>
      <c r="FX395" s="39"/>
      <c r="FY395" s="39"/>
      <c r="FZ395" s="39"/>
      <c r="GA395" s="39"/>
      <c r="GB395" s="39"/>
      <c r="GC395" s="39"/>
      <c r="GD395" s="39"/>
      <c r="GE395" s="39"/>
      <c r="GF395" s="39"/>
      <c r="GG395" s="39"/>
      <c r="GH395" s="39"/>
      <c r="GI395" s="39"/>
      <c r="GJ395" s="39"/>
      <c r="GK395" s="39"/>
      <c r="GL395" s="39"/>
      <c r="GM395" s="39"/>
      <c r="GN395" s="39"/>
      <c r="GO395" s="39"/>
      <c r="GP395" s="39"/>
      <c r="GQ395" s="39"/>
      <c r="GR395" s="39"/>
      <c r="GS395" s="39"/>
      <c r="GT395" s="39"/>
      <c r="GU395" s="39"/>
      <c r="GV395" s="39"/>
      <c r="GW395" s="39"/>
      <c r="GX395" s="39"/>
      <c r="GY395" s="39"/>
      <c r="GZ395" s="39"/>
      <c r="HA395" s="39"/>
      <c r="HB395" s="39"/>
      <c r="HC395" s="39"/>
      <c r="HD395" s="39"/>
      <c r="HE395" s="39"/>
      <c r="HF395" s="39"/>
      <c r="HG395" s="39"/>
      <c r="HH395" s="39"/>
      <c r="HI395" s="39"/>
      <c r="HJ395" s="39"/>
      <c r="HK395" s="39"/>
      <c r="HL395" s="39"/>
      <c r="HM395" s="39"/>
      <c r="HN395" s="39"/>
      <c r="HO395" s="39"/>
      <c r="HP395" s="39"/>
      <c r="HQ395" s="39"/>
      <c r="HR395" s="39"/>
      <c r="HS395" s="39"/>
      <c r="HT395" s="39"/>
      <c r="HU395" s="39"/>
      <c r="HV395" s="39"/>
      <c r="HW395" s="39"/>
      <c r="HX395" s="39"/>
      <c r="HY395" s="39"/>
      <c r="HZ395" s="39"/>
      <c r="IA395" s="39"/>
      <c r="IB395" s="39"/>
      <c r="IC395" s="39"/>
      <c r="ID395" s="39"/>
      <c r="IE395" s="39"/>
      <c r="IF395" s="39"/>
      <c r="IG395" s="39"/>
      <c r="IH395" s="39"/>
      <c r="II395" s="39"/>
      <c r="IJ395" s="39"/>
      <c r="IK395" s="39"/>
      <c r="IL395" s="39"/>
      <c r="IM395" s="39"/>
      <c r="IN395" s="39"/>
      <c r="IO395" s="39"/>
      <c r="IP395" s="39"/>
      <c r="IQ395" s="39"/>
      <c r="IR395" s="39"/>
      <c r="IS395" s="39"/>
      <c r="IT395" s="39"/>
      <c r="IU395" s="39"/>
      <c r="IV395" s="39"/>
      <c r="IW395" s="39"/>
      <c r="IX395" s="39"/>
      <c r="IY395" s="39"/>
      <c r="IZ395" s="39"/>
      <c r="JA395" s="39"/>
      <c r="JB395" s="39"/>
      <c r="JC395" s="39"/>
      <c r="JD395" s="39"/>
      <c r="JE395" s="39"/>
      <c r="JF395" s="39"/>
      <c r="JG395" s="39"/>
      <c r="JH395" s="39"/>
      <c r="JI395" s="39"/>
      <c r="JJ395" s="39"/>
      <c r="JK395" s="39"/>
      <c r="JL395" s="39"/>
      <c r="JM395" s="39"/>
      <c r="JN395" s="39"/>
      <c r="JO395" s="39"/>
      <c r="JP395" s="39"/>
      <c r="JQ395" s="39"/>
      <c r="JR395" s="39"/>
      <c r="JS395" s="39"/>
      <c r="JT395" s="39"/>
      <c r="JU395" s="39"/>
      <c r="JV395" s="39"/>
      <c r="JW395" s="39"/>
      <c r="JX395" s="39"/>
      <c r="JY395" s="39"/>
      <c r="JZ395" s="39"/>
      <c r="KA395" s="39"/>
      <c r="KB395" s="39"/>
      <c r="KC395" s="39"/>
      <c r="KD395" s="39"/>
      <c r="KE395" s="39"/>
      <c r="KF395" s="39"/>
      <c r="KG395" s="39"/>
      <c r="KH395" s="39"/>
      <c r="KI395" s="39"/>
      <c r="KJ395" s="39"/>
      <c r="KK395" s="39"/>
      <c r="KL395" s="39"/>
      <c r="KM395" s="39"/>
      <c r="KN395" s="39"/>
      <c r="KO395" s="39"/>
      <c r="KP395" s="39"/>
      <c r="KQ395" s="39"/>
      <c r="KR395" s="39"/>
      <c r="KS395" s="39"/>
      <c r="KT395" s="39"/>
      <c r="KU395" s="39"/>
    </row>
    <row r="396" spans="1:307" s="15" customFormat="1" x14ac:dyDescent="0.25">
      <c r="A396" s="74">
        <v>390</v>
      </c>
      <c r="B396" s="27" t="s">
        <v>426</v>
      </c>
      <c r="C396" s="122" t="s">
        <v>935</v>
      </c>
      <c r="D396" s="27" t="s">
        <v>424</v>
      </c>
      <c r="E396" s="27" t="s">
        <v>122</v>
      </c>
      <c r="F396" s="28" t="s">
        <v>943</v>
      </c>
      <c r="G396" s="29">
        <v>42000</v>
      </c>
      <c r="H396" s="30">
        <v>724.92</v>
      </c>
      <c r="I396" s="31">
        <v>25</v>
      </c>
      <c r="J396" s="90">
        <v>1205.4000000000001</v>
      </c>
      <c r="K396" s="92">
        <f t="shared" si="53"/>
        <v>2981.9999999999995</v>
      </c>
      <c r="L396" s="46">
        <f t="shared" si="54"/>
        <v>462.00000000000006</v>
      </c>
      <c r="M396" s="45">
        <v>1276.8</v>
      </c>
      <c r="N396" s="31">
        <f t="shared" si="55"/>
        <v>2977.8</v>
      </c>
      <c r="O396" s="31"/>
      <c r="P396" s="31">
        <f t="shared" si="57"/>
        <v>2482.1999999999998</v>
      </c>
      <c r="Q396" s="31">
        <f t="shared" si="51"/>
        <v>3232.12</v>
      </c>
      <c r="R396" s="31">
        <f t="shared" si="52"/>
        <v>6421.7999999999993</v>
      </c>
      <c r="S396" s="31">
        <f t="shared" si="56"/>
        <v>38767.879999999997</v>
      </c>
      <c r="T396" s="47" t="s">
        <v>45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  <c r="EQ396" s="39"/>
      <c r="ER396" s="39"/>
      <c r="ES396" s="39"/>
      <c r="ET396" s="39"/>
      <c r="EU396" s="39"/>
      <c r="EV396" s="39"/>
      <c r="EW396" s="39"/>
      <c r="EX396" s="39"/>
      <c r="EY396" s="39"/>
      <c r="EZ396" s="39"/>
      <c r="FA396" s="39"/>
      <c r="FB396" s="39"/>
      <c r="FC396" s="39"/>
      <c r="FD396" s="39"/>
      <c r="FE396" s="39"/>
      <c r="FF396" s="39"/>
      <c r="FG396" s="39"/>
      <c r="FH396" s="39"/>
      <c r="FI396" s="39"/>
      <c r="FJ396" s="39"/>
      <c r="FK396" s="39"/>
      <c r="FL396" s="39"/>
      <c r="FM396" s="39"/>
      <c r="FN396" s="39"/>
      <c r="FO396" s="39"/>
      <c r="FP396" s="39"/>
      <c r="FQ396" s="39"/>
      <c r="FR396" s="39"/>
      <c r="FS396" s="39"/>
      <c r="FT396" s="39"/>
      <c r="FU396" s="39"/>
      <c r="FV396" s="39"/>
      <c r="FW396" s="39"/>
      <c r="FX396" s="39"/>
      <c r="FY396" s="39"/>
      <c r="FZ396" s="39"/>
      <c r="GA396" s="39"/>
      <c r="GB396" s="39"/>
      <c r="GC396" s="39"/>
      <c r="GD396" s="39"/>
      <c r="GE396" s="39"/>
      <c r="GF396" s="39"/>
      <c r="GG396" s="39"/>
      <c r="GH396" s="39"/>
      <c r="GI396" s="39"/>
      <c r="GJ396" s="39"/>
      <c r="GK396" s="39"/>
      <c r="GL396" s="39"/>
      <c r="GM396" s="39"/>
      <c r="GN396" s="39"/>
      <c r="GO396" s="39"/>
      <c r="GP396" s="39"/>
      <c r="GQ396" s="39"/>
      <c r="GR396" s="39"/>
      <c r="GS396" s="39"/>
      <c r="GT396" s="39"/>
      <c r="GU396" s="39"/>
      <c r="GV396" s="39"/>
      <c r="GW396" s="39"/>
      <c r="GX396" s="39"/>
      <c r="GY396" s="39"/>
      <c r="GZ396" s="39"/>
      <c r="HA396" s="39"/>
      <c r="HB396" s="39"/>
      <c r="HC396" s="39"/>
      <c r="HD396" s="39"/>
      <c r="HE396" s="39"/>
      <c r="HF396" s="39"/>
      <c r="HG396" s="39"/>
      <c r="HH396" s="39"/>
      <c r="HI396" s="39"/>
      <c r="HJ396" s="39"/>
      <c r="HK396" s="39"/>
      <c r="HL396" s="39"/>
      <c r="HM396" s="39"/>
      <c r="HN396" s="39"/>
      <c r="HO396" s="39"/>
      <c r="HP396" s="39"/>
      <c r="HQ396" s="39"/>
      <c r="HR396" s="39"/>
      <c r="HS396" s="39"/>
      <c r="HT396" s="39"/>
      <c r="HU396" s="39"/>
      <c r="HV396" s="39"/>
      <c r="HW396" s="39"/>
      <c r="HX396" s="39"/>
      <c r="HY396" s="39"/>
      <c r="HZ396" s="39"/>
      <c r="IA396" s="39"/>
      <c r="IB396" s="39"/>
      <c r="IC396" s="39"/>
      <c r="ID396" s="39"/>
      <c r="IE396" s="39"/>
      <c r="IF396" s="39"/>
      <c r="IG396" s="39"/>
      <c r="IH396" s="39"/>
      <c r="II396" s="39"/>
      <c r="IJ396" s="39"/>
      <c r="IK396" s="39"/>
      <c r="IL396" s="39"/>
      <c r="IM396" s="39"/>
      <c r="IN396" s="39"/>
      <c r="IO396" s="39"/>
      <c r="IP396" s="39"/>
      <c r="IQ396" s="39"/>
      <c r="IR396" s="39"/>
      <c r="IS396" s="39"/>
      <c r="IT396" s="39"/>
      <c r="IU396" s="39"/>
      <c r="IV396" s="39"/>
      <c r="IW396" s="39"/>
      <c r="IX396" s="39"/>
      <c r="IY396" s="39"/>
      <c r="IZ396" s="39"/>
      <c r="JA396" s="39"/>
      <c r="JB396" s="39"/>
      <c r="JC396" s="39"/>
      <c r="JD396" s="39"/>
      <c r="JE396" s="39"/>
      <c r="JF396" s="39"/>
      <c r="JG396" s="39"/>
      <c r="JH396" s="39"/>
      <c r="JI396" s="39"/>
      <c r="JJ396" s="39"/>
      <c r="JK396" s="39"/>
      <c r="JL396" s="39"/>
      <c r="JM396" s="39"/>
      <c r="JN396" s="39"/>
      <c r="JO396" s="39"/>
      <c r="JP396" s="39"/>
      <c r="JQ396" s="39"/>
      <c r="JR396" s="39"/>
      <c r="JS396" s="39"/>
      <c r="JT396" s="39"/>
      <c r="JU396" s="39"/>
      <c r="JV396" s="39"/>
      <c r="JW396" s="39"/>
      <c r="JX396" s="39"/>
      <c r="JY396" s="39"/>
      <c r="JZ396" s="39"/>
      <c r="KA396" s="39"/>
      <c r="KB396" s="39"/>
      <c r="KC396" s="39"/>
      <c r="KD396" s="39"/>
      <c r="KE396" s="39"/>
      <c r="KF396" s="39"/>
      <c r="KG396" s="39"/>
      <c r="KH396" s="39"/>
      <c r="KI396" s="39"/>
      <c r="KJ396" s="39"/>
      <c r="KK396" s="39"/>
      <c r="KL396" s="39"/>
      <c r="KM396" s="39"/>
      <c r="KN396" s="39"/>
      <c r="KO396" s="39"/>
      <c r="KP396" s="39"/>
      <c r="KQ396" s="39"/>
      <c r="KR396" s="39"/>
      <c r="KS396" s="39"/>
      <c r="KT396" s="39"/>
      <c r="KU396" s="39"/>
    </row>
    <row r="397" spans="1:307" s="15" customFormat="1" x14ac:dyDescent="0.25">
      <c r="A397" s="74">
        <v>391</v>
      </c>
      <c r="B397" s="27" t="s">
        <v>435</v>
      </c>
      <c r="C397" s="122" t="s">
        <v>935</v>
      </c>
      <c r="D397" s="27" t="s">
        <v>427</v>
      </c>
      <c r="E397" s="27" t="s">
        <v>98</v>
      </c>
      <c r="F397" s="28" t="s">
        <v>943</v>
      </c>
      <c r="G397" s="29">
        <v>50000</v>
      </c>
      <c r="H397" s="90">
        <v>1854</v>
      </c>
      <c r="I397" s="31">
        <v>25</v>
      </c>
      <c r="J397" s="90">
        <v>1435</v>
      </c>
      <c r="K397" s="92">
        <f t="shared" si="53"/>
        <v>3549.9999999999995</v>
      </c>
      <c r="L397" s="46">
        <f t="shared" si="54"/>
        <v>550</v>
      </c>
      <c r="M397" s="45">
        <v>1520</v>
      </c>
      <c r="N397" s="31">
        <f t="shared" si="55"/>
        <v>3545.0000000000005</v>
      </c>
      <c r="O397" s="31"/>
      <c r="P397" s="31">
        <f t="shared" si="57"/>
        <v>2955</v>
      </c>
      <c r="Q397" s="31">
        <f t="shared" si="51"/>
        <v>4834</v>
      </c>
      <c r="R397" s="31">
        <f t="shared" si="52"/>
        <v>7645</v>
      </c>
      <c r="S397" s="31">
        <f t="shared" si="56"/>
        <v>45166</v>
      </c>
      <c r="T397" s="47" t="s">
        <v>45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  <c r="EC397" s="39"/>
      <c r="ED397" s="39"/>
      <c r="EE397" s="39"/>
      <c r="EF397" s="39"/>
      <c r="EG397" s="39"/>
      <c r="EH397" s="39"/>
      <c r="EI397" s="39"/>
      <c r="EJ397" s="39"/>
      <c r="EK397" s="39"/>
      <c r="EL397" s="39"/>
      <c r="EM397" s="39"/>
      <c r="EN397" s="39"/>
      <c r="EO397" s="39"/>
      <c r="EP397" s="39"/>
      <c r="EQ397" s="39"/>
      <c r="ER397" s="39"/>
      <c r="ES397" s="39"/>
      <c r="ET397" s="39"/>
      <c r="EU397" s="39"/>
      <c r="EV397" s="39"/>
      <c r="EW397" s="39"/>
      <c r="EX397" s="39"/>
      <c r="EY397" s="39"/>
      <c r="EZ397" s="39"/>
      <c r="FA397" s="39"/>
      <c r="FB397" s="39"/>
      <c r="FC397" s="39"/>
      <c r="FD397" s="39"/>
      <c r="FE397" s="39"/>
      <c r="FF397" s="39"/>
      <c r="FG397" s="39"/>
      <c r="FH397" s="39"/>
      <c r="FI397" s="39"/>
      <c r="FJ397" s="39"/>
      <c r="FK397" s="39"/>
      <c r="FL397" s="39"/>
      <c r="FM397" s="39"/>
      <c r="FN397" s="39"/>
      <c r="FO397" s="39"/>
      <c r="FP397" s="39"/>
      <c r="FQ397" s="39"/>
      <c r="FR397" s="39"/>
      <c r="FS397" s="39"/>
      <c r="FT397" s="39"/>
      <c r="FU397" s="39"/>
      <c r="FV397" s="39"/>
      <c r="FW397" s="39"/>
      <c r="FX397" s="39"/>
      <c r="FY397" s="39"/>
      <c r="FZ397" s="39"/>
      <c r="GA397" s="39"/>
      <c r="GB397" s="39"/>
      <c r="GC397" s="39"/>
      <c r="GD397" s="39"/>
      <c r="GE397" s="39"/>
      <c r="GF397" s="39"/>
      <c r="GG397" s="39"/>
      <c r="GH397" s="39"/>
      <c r="GI397" s="39"/>
      <c r="GJ397" s="39"/>
      <c r="GK397" s="39"/>
      <c r="GL397" s="39"/>
      <c r="GM397" s="39"/>
      <c r="GN397" s="39"/>
      <c r="GO397" s="39"/>
      <c r="GP397" s="39"/>
      <c r="GQ397" s="39"/>
      <c r="GR397" s="39"/>
      <c r="GS397" s="39"/>
      <c r="GT397" s="39"/>
      <c r="GU397" s="39"/>
      <c r="GV397" s="39"/>
      <c r="GW397" s="39"/>
      <c r="GX397" s="39"/>
      <c r="GY397" s="39"/>
      <c r="GZ397" s="39"/>
      <c r="HA397" s="39"/>
      <c r="HB397" s="39"/>
      <c r="HC397" s="39"/>
      <c r="HD397" s="39"/>
      <c r="HE397" s="39"/>
      <c r="HF397" s="39"/>
      <c r="HG397" s="39"/>
      <c r="HH397" s="39"/>
      <c r="HI397" s="39"/>
      <c r="HJ397" s="39"/>
      <c r="HK397" s="39"/>
      <c r="HL397" s="39"/>
      <c r="HM397" s="39"/>
      <c r="HN397" s="39"/>
      <c r="HO397" s="39"/>
      <c r="HP397" s="39"/>
      <c r="HQ397" s="39"/>
      <c r="HR397" s="39"/>
      <c r="HS397" s="39"/>
      <c r="HT397" s="39"/>
      <c r="HU397" s="39"/>
      <c r="HV397" s="39"/>
      <c r="HW397" s="39"/>
      <c r="HX397" s="39"/>
      <c r="HY397" s="39"/>
      <c r="HZ397" s="39"/>
      <c r="IA397" s="39"/>
      <c r="IB397" s="39"/>
      <c r="IC397" s="39"/>
      <c r="ID397" s="39"/>
      <c r="IE397" s="39"/>
      <c r="IF397" s="39"/>
      <c r="IG397" s="39"/>
      <c r="IH397" s="39"/>
      <c r="II397" s="39"/>
      <c r="IJ397" s="39"/>
      <c r="IK397" s="39"/>
      <c r="IL397" s="39"/>
      <c r="IM397" s="39"/>
      <c r="IN397" s="39"/>
      <c r="IO397" s="39"/>
      <c r="IP397" s="39"/>
      <c r="IQ397" s="39"/>
      <c r="IR397" s="39"/>
      <c r="IS397" s="39"/>
      <c r="IT397" s="39"/>
      <c r="IU397" s="39"/>
      <c r="IV397" s="39"/>
      <c r="IW397" s="39"/>
      <c r="IX397" s="39"/>
      <c r="IY397" s="39"/>
      <c r="IZ397" s="39"/>
      <c r="JA397" s="39"/>
      <c r="JB397" s="39"/>
      <c r="JC397" s="39"/>
      <c r="JD397" s="39"/>
      <c r="JE397" s="39"/>
      <c r="JF397" s="39"/>
      <c r="JG397" s="39"/>
      <c r="JH397" s="39"/>
      <c r="JI397" s="39"/>
      <c r="JJ397" s="39"/>
      <c r="JK397" s="39"/>
      <c r="JL397" s="39"/>
      <c r="JM397" s="39"/>
      <c r="JN397" s="39"/>
      <c r="JO397" s="39"/>
      <c r="JP397" s="39"/>
      <c r="JQ397" s="39"/>
      <c r="JR397" s="39"/>
      <c r="JS397" s="39"/>
      <c r="JT397" s="39"/>
      <c r="JU397" s="39"/>
      <c r="JV397" s="39"/>
      <c r="JW397" s="39"/>
      <c r="JX397" s="39"/>
      <c r="JY397" s="39"/>
      <c r="JZ397" s="39"/>
      <c r="KA397" s="39"/>
      <c r="KB397" s="39"/>
      <c r="KC397" s="39"/>
      <c r="KD397" s="39"/>
      <c r="KE397" s="39"/>
      <c r="KF397" s="39"/>
      <c r="KG397" s="39"/>
      <c r="KH397" s="39"/>
      <c r="KI397" s="39"/>
      <c r="KJ397" s="39"/>
      <c r="KK397" s="39"/>
      <c r="KL397" s="39"/>
      <c r="KM397" s="39"/>
      <c r="KN397" s="39"/>
      <c r="KO397" s="39"/>
      <c r="KP397" s="39"/>
      <c r="KQ397" s="39"/>
      <c r="KR397" s="39"/>
      <c r="KS397" s="39"/>
      <c r="KT397" s="39"/>
      <c r="KU397" s="39"/>
    </row>
    <row r="398" spans="1:307" s="15" customFormat="1" x14ac:dyDescent="0.25">
      <c r="A398" s="74">
        <v>392</v>
      </c>
      <c r="B398" s="27" t="s">
        <v>432</v>
      </c>
      <c r="C398" s="122" t="s">
        <v>935</v>
      </c>
      <c r="D398" s="27" t="s">
        <v>427</v>
      </c>
      <c r="E398" s="27" t="s">
        <v>177</v>
      </c>
      <c r="F398" s="28" t="s">
        <v>943</v>
      </c>
      <c r="G398" s="29">
        <v>45000</v>
      </c>
      <c r="H398" s="90">
        <v>1148.33</v>
      </c>
      <c r="I398" s="31">
        <v>25</v>
      </c>
      <c r="J398" s="90">
        <v>1291.5</v>
      </c>
      <c r="K398" s="92">
        <f t="shared" si="53"/>
        <v>3194.9999999999995</v>
      </c>
      <c r="L398" s="46">
        <f t="shared" si="54"/>
        <v>495.00000000000006</v>
      </c>
      <c r="M398" s="45">
        <v>1368</v>
      </c>
      <c r="N398" s="31">
        <f t="shared" si="55"/>
        <v>3190.5</v>
      </c>
      <c r="O398" s="31"/>
      <c r="P398" s="31">
        <f t="shared" si="57"/>
        <v>2659.5</v>
      </c>
      <c r="Q398" s="31">
        <f t="shared" si="51"/>
        <v>3832.83</v>
      </c>
      <c r="R398" s="31">
        <f t="shared" si="52"/>
        <v>6880.5</v>
      </c>
      <c r="S398" s="31">
        <f t="shared" si="56"/>
        <v>41167.17</v>
      </c>
      <c r="T398" s="47" t="s">
        <v>45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  <c r="EC398" s="39"/>
      <c r="ED398" s="39"/>
      <c r="EE398" s="39"/>
      <c r="EF398" s="39"/>
      <c r="EG398" s="39"/>
      <c r="EH398" s="39"/>
      <c r="EI398" s="39"/>
      <c r="EJ398" s="39"/>
      <c r="EK398" s="39"/>
      <c r="EL398" s="39"/>
      <c r="EM398" s="39"/>
      <c r="EN398" s="39"/>
      <c r="EO398" s="39"/>
      <c r="EP398" s="39"/>
      <c r="EQ398" s="39"/>
      <c r="ER398" s="39"/>
      <c r="ES398" s="39"/>
      <c r="ET398" s="39"/>
      <c r="EU398" s="39"/>
      <c r="EV398" s="39"/>
      <c r="EW398" s="39"/>
      <c r="EX398" s="39"/>
      <c r="EY398" s="39"/>
      <c r="EZ398" s="39"/>
      <c r="FA398" s="39"/>
      <c r="FB398" s="39"/>
      <c r="FC398" s="39"/>
      <c r="FD398" s="39"/>
      <c r="FE398" s="39"/>
      <c r="FF398" s="39"/>
      <c r="FG398" s="39"/>
      <c r="FH398" s="39"/>
      <c r="FI398" s="39"/>
      <c r="FJ398" s="39"/>
      <c r="FK398" s="39"/>
      <c r="FL398" s="39"/>
      <c r="FM398" s="39"/>
      <c r="FN398" s="39"/>
      <c r="FO398" s="39"/>
      <c r="FP398" s="39"/>
      <c r="FQ398" s="39"/>
      <c r="FR398" s="39"/>
      <c r="FS398" s="39"/>
      <c r="FT398" s="39"/>
      <c r="FU398" s="39"/>
      <c r="FV398" s="39"/>
      <c r="FW398" s="39"/>
      <c r="FX398" s="39"/>
      <c r="FY398" s="39"/>
      <c r="FZ398" s="39"/>
      <c r="GA398" s="39"/>
      <c r="GB398" s="39"/>
      <c r="GC398" s="39"/>
      <c r="GD398" s="39"/>
      <c r="GE398" s="39"/>
      <c r="GF398" s="39"/>
      <c r="GG398" s="39"/>
      <c r="GH398" s="39"/>
      <c r="GI398" s="39"/>
      <c r="GJ398" s="39"/>
      <c r="GK398" s="39"/>
      <c r="GL398" s="39"/>
      <c r="GM398" s="39"/>
      <c r="GN398" s="39"/>
      <c r="GO398" s="39"/>
      <c r="GP398" s="39"/>
      <c r="GQ398" s="39"/>
      <c r="GR398" s="39"/>
      <c r="GS398" s="39"/>
      <c r="GT398" s="39"/>
      <c r="GU398" s="39"/>
      <c r="GV398" s="39"/>
      <c r="GW398" s="39"/>
      <c r="GX398" s="39"/>
      <c r="GY398" s="39"/>
      <c r="GZ398" s="39"/>
      <c r="HA398" s="39"/>
      <c r="HB398" s="39"/>
      <c r="HC398" s="39"/>
      <c r="HD398" s="39"/>
      <c r="HE398" s="39"/>
      <c r="HF398" s="39"/>
      <c r="HG398" s="39"/>
      <c r="HH398" s="39"/>
      <c r="HI398" s="39"/>
      <c r="HJ398" s="39"/>
      <c r="HK398" s="39"/>
      <c r="HL398" s="39"/>
      <c r="HM398" s="39"/>
      <c r="HN398" s="39"/>
      <c r="HO398" s="39"/>
      <c r="HP398" s="39"/>
      <c r="HQ398" s="39"/>
      <c r="HR398" s="39"/>
      <c r="HS398" s="39"/>
      <c r="HT398" s="39"/>
      <c r="HU398" s="39"/>
      <c r="HV398" s="39"/>
      <c r="HW398" s="39"/>
      <c r="HX398" s="39"/>
      <c r="HY398" s="39"/>
      <c r="HZ398" s="39"/>
      <c r="IA398" s="39"/>
      <c r="IB398" s="39"/>
      <c r="IC398" s="39"/>
      <c r="ID398" s="39"/>
      <c r="IE398" s="39"/>
      <c r="IF398" s="39"/>
      <c r="IG398" s="39"/>
      <c r="IH398" s="39"/>
      <c r="II398" s="39"/>
      <c r="IJ398" s="39"/>
      <c r="IK398" s="39"/>
      <c r="IL398" s="39"/>
      <c r="IM398" s="39"/>
      <c r="IN398" s="39"/>
      <c r="IO398" s="39"/>
      <c r="IP398" s="39"/>
      <c r="IQ398" s="39"/>
      <c r="IR398" s="39"/>
      <c r="IS398" s="39"/>
      <c r="IT398" s="39"/>
      <c r="IU398" s="39"/>
      <c r="IV398" s="39"/>
      <c r="IW398" s="39"/>
      <c r="IX398" s="39"/>
      <c r="IY398" s="39"/>
      <c r="IZ398" s="39"/>
      <c r="JA398" s="39"/>
      <c r="JB398" s="39"/>
      <c r="JC398" s="39"/>
      <c r="JD398" s="39"/>
      <c r="JE398" s="39"/>
      <c r="JF398" s="39"/>
      <c r="JG398" s="39"/>
      <c r="JH398" s="39"/>
      <c r="JI398" s="39"/>
      <c r="JJ398" s="39"/>
      <c r="JK398" s="39"/>
      <c r="JL398" s="39"/>
      <c r="JM398" s="39"/>
      <c r="JN398" s="39"/>
      <c r="JO398" s="39"/>
      <c r="JP398" s="39"/>
      <c r="JQ398" s="39"/>
      <c r="JR398" s="39"/>
      <c r="JS398" s="39"/>
      <c r="JT398" s="39"/>
      <c r="JU398" s="39"/>
      <c r="JV398" s="39"/>
      <c r="JW398" s="39"/>
      <c r="JX398" s="39"/>
      <c r="JY398" s="39"/>
      <c r="JZ398" s="39"/>
      <c r="KA398" s="39"/>
      <c r="KB398" s="39"/>
      <c r="KC398" s="39"/>
      <c r="KD398" s="39"/>
      <c r="KE398" s="39"/>
      <c r="KF398" s="39"/>
      <c r="KG398" s="39"/>
      <c r="KH398" s="39"/>
      <c r="KI398" s="39"/>
      <c r="KJ398" s="39"/>
      <c r="KK398" s="39"/>
      <c r="KL398" s="39"/>
      <c r="KM398" s="39"/>
      <c r="KN398" s="39"/>
      <c r="KO398" s="39"/>
      <c r="KP398" s="39"/>
      <c r="KQ398" s="39"/>
      <c r="KR398" s="39"/>
      <c r="KS398" s="39"/>
      <c r="KT398" s="39"/>
      <c r="KU398" s="39"/>
    </row>
    <row r="399" spans="1:307" s="15" customFormat="1" x14ac:dyDescent="0.25">
      <c r="A399" s="74">
        <v>393</v>
      </c>
      <c r="B399" s="27" t="s">
        <v>434</v>
      </c>
      <c r="C399" s="122" t="s">
        <v>934</v>
      </c>
      <c r="D399" s="27" t="s">
        <v>427</v>
      </c>
      <c r="E399" s="27" t="s">
        <v>177</v>
      </c>
      <c r="F399" s="28" t="s">
        <v>943</v>
      </c>
      <c r="G399" s="29">
        <v>45000</v>
      </c>
      <c r="H399" s="30">
        <v>891.01</v>
      </c>
      <c r="I399" s="31">
        <v>25</v>
      </c>
      <c r="J399" s="90">
        <v>1291.5</v>
      </c>
      <c r="K399" s="92">
        <f t="shared" si="53"/>
        <v>3194.9999999999995</v>
      </c>
      <c r="L399" s="46">
        <f t="shared" si="54"/>
        <v>495.00000000000006</v>
      </c>
      <c r="M399" s="45">
        <v>1368</v>
      </c>
      <c r="N399" s="31">
        <f t="shared" si="55"/>
        <v>3190.5</v>
      </c>
      <c r="O399" s="31"/>
      <c r="P399" s="31">
        <f t="shared" si="57"/>
        <v>2659.5</v>
      </c>
      <c r="Q399" s="31">
        <f t="shared" si="51"/>
        <v>3575.51</v>
      </c>
      <c r="R399" s="31">
        <f t="shared" si="52"/>
        <v>6880.5</v>
      </c>
      <c r="S399" s="31">
        <f t="shared" si="56"/>
        <v>41424.49</v>
      </c>
      <c r="T399" s="47" t="s">
        <v>45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  <c r="EQ399" s="39"/>
      <c r="ER399" s="39"/>
      <c r="ES399" s="39"/>
      <c r="ET399" s="39"/>
      <c r="EU399" s="39"/>
      <c r="EV399" s="39"/>
      <c r="EW399" s="39"/>
      <c r="EX399" s="39"/>
      <c r="EY399" s="39"/>
      <c r="EZ399" s="39"/>
      <c r="FA399" s="39"/>
      <c r="FB399" s="39"/>
      <c r="FC399" s="39"/>
      <c r="FD399" s="39"/>
      <c r="FE399" s="39"/>
      <c r="FF399" s="39"/>
      <c r="FG399" s="39"/>
      <c r="FH399" s="39"/>
      <c r="FI399" s="39"/>
      <c r="FJ399" s="39"/>
      <c r="FK399" s="39"/>
      <c r="FL399" s="39"/>
      <c r="FM399" s="39"/>
      <c r="FN399" s="39"/>
      <c r="FO399" s="39"/>
      <c r="FP399" s="39"/>
      <c r="FQ399" s="39"/>
      <c r="FR399" s="39"/>
      <c r="FS399" s="39"/>
      <c r="FT399" s="39"/>
      <c r="FU399" s="39"/>
      <c r="FV399" s="39"/>
      <c r="FW399" s="39"/>
      <c r="FX399" s="39"/>
      <c r="FY399" s="39"/>
      <c r="FZ399" s="39"/>
      <c r="GA399" s="39"/>
      <c r="GB399" s="39"/>
      <c r="GC399" s="39"/>
      <c r="GD399" s="39"/>
      <c r="GE399" s="39"/>
      <c r="GF399" s="39"/>
      <c r="GG399" s="39"/>
      <c r="GH399" s="39"/>
      <c r="GI399" s="39"/>
      <c r="GJ399" s="39"/>
      <c r="GK399" s="39"/>
      <c r="GL399" s="39"/>
      <c r="GM399" s="39"/>
      <c r="GN399" s="39"/>
      <c r="GO399" s="39"/>
      <c r="GP399" s="39"/>
      <c r="GQ399" s="39"/>
      <c r="GR399" s="39"/>
      <c r="GS399" s="39"/>
      <c r="GT399" s="39"/>
      <c r="GU399" s="39"/>
      <c r="GV399" s="39"/>
      <c r="GW399" s="39"/>
      <c r="GX399" s="39"/>
      <c r="GY399" s="39"/>
      <c r="GZ399" s="39"/>
      <c r="HA399" s="39"/>
      <c r="HB399" s="39"/>
      <c r="HC399" s="39"/>
      <c r="HD399" s="39"/>
      <c r="HE399" s="39"/>
      <c r="HF399" s="39"/>
      <c r="HG399" s="39"/>
      <c r="HH399" s="39"/>
      <c r="HI399" s="39"/>
      <c r="HJ399" s="39"/>
      <c r="HK399" s="39"/>
      <c r="HL399" s="39"/>
      <c r="HM399" s="39"/>
      <c r="HN399" s="39"/>
      <c r="HO399" s="39"/>
      <c r="HP399" s="39"/>
      <c r="HQ399" s="39"/>
      <c r="HR399" s="39"/>
      <c r="HS399" s="39"/>
      <c r="HT399" s="39"/>
      <c r="HU399" s="39"/>
      <c r="HV399" s="39"/>
      <c r="HW399" s="39"/>
      <c r="HX399" s="39"/>
      <c r="HY399" s="39"/>
      <c r="HZ399" s="39"/>
      <c r="IA399" s="39"/>
      <c r="IB399" s="39"/>
      <c r="IC399" s="39"/>
      <c r="ID399" s="39"/>
      <c r="IE399" s="39"/>
      <c r="IF399" s="39"/>
      <c r="IG399" s="39"/>
      <c r="IH399" s="39"/>
      <c r="II399" s="39"/>
      <c r="IJ399" s="39"/>
      <c r="IK399" s="39"/>
      <c r="IL399" s="39"/>
      <c r="IM399" s="39"/>
      <c r="IN399" s="39"/>
      <c r="IO399" s="39"/>
      <c r="IP399" s="39"/>
      <c r="IQ399" s="39"/>
      <c r="IR399" s="39"/>
      <c r="IS399" s="39"/>
      <c r="IT399" s="39"/>
      <c r="IU399" s="39"/>
      <c r="IV399" s="39"/>
      <c r="IW399" s="39"/>
      <c r="IX399" s="39"/>
      <c r="IY399" s="39"/>
      <c r="IZ399" s="39"/>
      <c r="JA399" s="39"/>
      <c r="JB399" s="39"/>
      <c r="JC399" s="39"/>
      <c r="JD399" s="39"/>
      <c r="JE399" s="39"/>
      <c r="JF399" s="39"/>
      <c r="JG399" s="39"/>
      <c r="JH399" s="39"/>
      <c r="JI399" s="39"/>
      <c r="JJ399" s="39"/>
      <c r="JK399" s="39"/>
      <c r="JL399" s="39"/>
      <c r="JM399" s="39"/>
      <c r="JN399" s="39"/>
      <c r="JO399" s="39"/>
      <c r="JP399" s="39"/>
      <c r="JQ399" s="39"/>
      <c r="JR399" s="39"/>
      <c r="JS399" s="39"/>
      <c r="JT399" s="39"/>
      <c r="JU399" s="39"/>
      <c r="JV399" s="39"/>
      <c r="JW399" s="39"/>
      <c r="JX399" s="39"/>
      <c r="JY399" s="39"/>
      <c r="JZ399" s="39"/>
      <c r="KA399" s="39"/>
      <c r="KB399" s="39"/>
      <c r="KC399" s="39"/>
      <c r="KD399" s="39"/>
      <c r="KE399" s="39"/>
      <c r="KF399" s="39"/>
      <c r="KG399" s="39"/>
      <c r="KH399" s="39"/>
      <c r="KI399" s="39"/>
      <c r="KJ399" s="39"/>
      <c r="KK399" s="39"/>
      <c r="KL399" s="39"/>
      <c r="KM399" s="39"/>
      <c r="KN399" s="39"/>
      <c r="KO399" s="39"/>
      <c r="KP399" s="39"/>
      <c r="KQ399" s="39"/>
      <c r="KR399" s="39"/>
      <c r="KS399" s="39"/>
      <c r="KT399" s="39"/>
      <c r="KU399" s="39"/>
    </row>
    <row r="400" spans="1:307" s="15" customFormat="1" x14ac:dyDescent="0.25">
      <c r="A400" s="74">
        <v>394</v>
      </c>
      <c r="B400" s="27" t="s">
        <v>436</v>
      </c>
      <c r="C400" s="122" t="s">
        <v>934</v>
      </c>
      <c r="D400" s="27" t="s">
        <v>427</v>
      </c>
      <c r="E400" s="27" t="s">
        <v>177</v>
      </c>
      <c r="F400" s="28" t="s">
        <v>943</v>
      </c>
      <c r="G400" s="29">
        <v>45000</v>
      </c>
      <c r="H400" s="90">
        <v>1148.33</v>
      </c>
      <c r="I400" s="31">
        <v>25</v>
      </c>
      <c r="J400" s="90">
        <v>1291.5</v>
      </c>
      <c r="K400" s="92">
        <f t="shared" si="53"/>
        <v>3194.9999999999995</v>
      </c>
      <c r="L400" s="46">
        <f t="shared" si="54"/>
        <v>495.00000000000006</v>
      </c>
      <c r="M400" s="45">
        <v>1368</v>
      </c>
      <c r="N400" s="31">
        <f t="shared" si="55"/>
        <v>3190.5</v>
      </c>
      <c r="O400" s="31"/>
      <c r="P400" s="31">
        <f t="shared" si="57"/>
        <v>2659.5</v>
      </c>
      <c r="Q400" s="31">
        <f t="shared" si="51"/>
        <v>3832.83</v>
      </c>
      <c r="R400" s="31">
        <f t="shared" si="52"/>
        <v>6880.5</v>
      </c>
      <c r="S400" s="31">
        <f t="shared" si="56"/>
        <v>41167.17</v>
      </c>
      <c r="T400" s="47" t="s">
        <v>45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  <c r="EC400" s="39"/>
      <c r="ED400" s="39"/>
      <c r="EE400" s="39"/>
      <c r="EF400" s="39"/>
      <c r="EG400" s="39"/>
      <c r="EH400" s="39"/>
      <c r="EI400" s="39"/>
      <c r="EJ400" s="39"/>
      <c r="EK400" s="39"/>
      <c r="EL400" s="39"/>
      <c r="EM400" s="39"/>
      <c r="EN400" s="39"/>
      <c r="EO400" s="39"/>
      <c r="EP400" s="39"/>
      <c r="EQ400" s="39"/>
      <c r="ER400" s="39"/>
      <c r="ES400" s="39"/>
      <c r="ET400" s="39"/>
      <c r="EU400" s="39"/>
      <c r="EV400" s="39"/>
      <c r="EW400" s="39"/>
      <c r="EX400" s="39"/>
      <c r="EY400" s="39"/>
      <c r="EZ400" s="39"/>
      <c r="FA400" s="39"/>
      <c r="FB400" s="39"/>
      <c r="FC400" s="39"/>
      <c r="FD400" s="39"/>
      <c r="FE400" s="39"/>
      <c r="FF400" s="39"/>
      <c r="FG400" s="39"/>
      <c r="FH400" s="39"/>
      <c r="FI400" s="39"/>
      <c r="FJ400" s="39"/>
      <c r="FK400" s="39"/>
      <c r="FL400" s="39"/>
      <c r="FM400" s="39"/>
      <c r="FN400" s="39"/>
      <c r="FO400" s="39"/>
      <c r="FP400" s="39"/>
      <c r="FQ400" s="39"/>
      <c r="FR400" s="39"/>
      <c r="FS400" s="39"/>
      <c r="FT400" s="39"/>
      <c r="FU400" s="39"/>
      <c r="FV400" s="39"/>
      <c r="FW400" s="39"/>
      <c r="FX400" s="39"/>
      <c r="FY400" s="39"/>
      <c r="FZ400" s="39"/>
      <c r="GA400" s="39"/>
      <c r="GB400" s="39"/>
      <c r="GC400" s="39"/>
      <c r="GD400" s="39"/>
      <c r="GE400" s="39"/>
      <c r="GF400" s="39"/>
      <c r="GG400" s="39"/>
      <c r="GH400" s="39"/>
      <c r="GI400" s="39"/>
      <c r="GJ400" s="39"/>
      <c r="GK400" s="39"/>
      <c r="GL400" s="39"/>
      <c r="GM400" s="39"/>
      <c r="GN400" s="39"/>
      <c r="GO400" s="39"/>
      <c r="GP400" s="39"/>
      <c r="GQ400" s="39"/>
      <c r="GR400" s="39"/>
      <c r="GS400" s="39"/>
      <c r="GT400" s="39"/>
      <c r="GU400" s="39"/>
      <c r="GV400" s="39"/>
      <c r="GW400" s="39"/>
      <c r="GX400" s="39"/>
      <c r="GY400" s="39"/>
      <c r="GZ400" s="39"/>
      <c r="HA400" s="39"/>
      <c r="HB400" s="39"/>
      <c r="HC400" s="39"/>
      <c r="HD400" s="39"/>
      <c r="HE400" s="39"/>
      <c r="HF400" s="39"/>
      <c r="HG400" s="39"/>
      <c r="HH400" s="39"/>
      <c r="HI400" s="39"/>
      <c r="HJ400" s="39"/>
      <c r="HK400" s="39"/>
      <c r="HL400" s="39"/>
      <c r="HM400" s="39"/>
      <c r="HN400" s="39"/>
      <c r="HO400" s="39"/>
      <c r="HP400" s="39"/>
      <c r="HQ400" s="39"/>
      <c r="HR400" s="39"/>
      <c r="HS400" s="39"/>
      <c r="HT400" s="39"/>
      <c r="HU400" s="39"/>
      <c r="HV400" s="39"/>
      <c r="HW400" s="39"/>
      <c r="HX400" s="39"/>
      <c r="HY400" s="39"/>
      <c r="HZ400" s="39"/>
      <c r="IA400" s="39"/>
      <c r="IB400" s="39"/>
      <c r="IC400" s="39"/>
      <c r="ID400" s="39"/>
      <c r="IE400" s="39"/>
      <c r="IF400" s="39"/>
      <c r="IG400" s="39"/>
      <c r="IH400" s="39"/>
      <c r="II400" s="39"/>
      <c r="IJ400" s="39"/>
      <c r="IK400" s="39"/>
      <c r="IL400" s="39"/>
      <c r="IM400" s="39"/>
      <c r="IN400" s="39"/>
      <c r="IO400" s="39"/>
      <c r="IP400" s="39"/>
      <c r="IQ400" s="39"/>
      <c r="IR400" s="39"/>
      <c r="IS400" s="39"/>
      <c r="IT400" s="39"/>
      <c r="IU400" s="39"/>
      <c r="IV400" s="39"/>
      <c r="IW400" s="39"/>
      <c r="IX400" s="39"/>
      <c r="IY400" s="39"/>
      <c r="IZ400" s="39"/>
      <c r="JA400" s="39"/>
      <c r="JB400" s="39"/>
      <c r="JC400" s="39"/>
      <c r="JD400" s="39"/>
      <c r="JE400" s="39"/>
      <c r="JF400" s="39"/>
      <c r="JG400" s="39"/>
      <c r="JH400" s="39"/>
      <c r="JI400" s="39"/>
      <c r="JJ400" s="39"/>
      <c r="JK400" s="39"/>
      <c r="JL400" s="39"/>
      <c r="JM400" s="39"/>
      <c r="JN400" s="39"/>
      <c r="JO400" s="39"/>
      <c r="JP400" s="39"/>
      <c r="JQ400" s="39"/>
      <c r="JR400" s="39"/>
      <c r="JS400" s="39"/>
      <c r="JT400" s="39"/>
      <c r="JU400" s="39"/>
      <c r="JV400" s="39"/>
      <c r="JW400" s="39"/>
      <c r="JX400" s="39"/>
      <c r="JY400" s="39"/>
      <c r="JZ400" s="39"/>
      <c r="KA400" s="39"/>
      <c r="KB400" s="39"/>
      <c r="KC400" s="39"/>
      <c r="KD400" s="39"/>
      <c r="KE400" s="39"/>
      <c r="KF400" s="39"/>
      <c r="KG400" s="39"/>
      <c r="KH400" s="39"/>
      <c r="KI400" s="39"/>
      <c r="KJ400" s="39"/>
      <c r="KK400" s="39"/>
      <c r="KL400" s="39"/>
      <c r="KM400" s="39"/>
      <c r="KN400" s="39"/>
      <c r="KO400" s="39"/>
      <c r="KP400" s="39"/>
      <c r="KQ400" s="39"/>
      <c r="KR400" s="39"/>
      <c r="KS400" s="39"/>
      <c r="KT400" s="39"/>
      <c r="KU400" s="39"/>
    </row>
    <row r="401" spans="1:307" s="15" customFormat="1" x14ac:dyDescent="0.25">
      <c r="A401" s="74">
        <v>395</v>
      </c>
      <c r="B401" s="27" t="s">
        <v>437</v>
      </c>
      <c r="C401" s="122" t="s">
        <v>935</v>
      </c>
      <c r="D401" s="27" t="s">
        <v>427</v>
      </c>
      <c r="E401" s="27" t="s">
        <v>177</v>
      </c>
      <c r="F401" s="28" t="s">
        <v>943</v>
      </c>
      <c r="G401" s="29">
        <v>45000</v>
      </c>
      <c r="H401" s="30">
        <v>891.01</v>
      </c>
      <c r="I401" s="31">
        <v>25</v>
      </c>
      <c r="J401" s="90">
        <v>1291.5</v>
      </c>
      <c r="K401" s="92">
        <f t="shared" si="53"/>
        <v>3194.9999999999995</v>
      </c>
      <c r="L401" s="46">
        <f t="shared" si="54"/>
        <v>495.00000000000006</v>
      </c>
      <c r="M401" s="45">
        <v>1368</v>
      </c>
      <c r="N401" s="31">
        <f t="shared" si="55"/>
        <v>3190.5</v>
      </c>
      <c r="O401" s="31"/>
      <c r="P401" s="31">
        <f t="shared" si="57"/>
        <v>2659.5</v>
      </c>
      <c r="Q401" s="31">
        <f t="shared" si="51"/>
        <v>3575.51</v>
      </c>
      <c r="R401" s="31">
        <f t="shared" si="52"/>
        <v>6880.5</v>
      </c>
      <c r="S401" s="31">
        <f t="shared" si="56"/>
        <v>41424.49</v>
      </c>
      <c r="T401" s="47" t="s">
        <v>45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  <c r="EC401" s="39"/>
      <c r="ED401" s="39"/>
      <c r="EE401" s="39"/>
      <c r="EF401" s="39"/>
      <c r="EG401" s="39"/>
      <c r="EH401" s="39"/>
      <c r="EI401" s="39"/>
      <c r="EJ401" s="39"/>
      <c r="EK401" s="39"/>
      <c r="EL401" s="39"/>
      <c r="EM401" s="39"/>
      <c r="EN401" s="39"/>
      <c r="EO401" s="39"/>
      <c r="EP401" s="39"/>
      <c r="EQ401" s="39"/>
      <c r="ER401" s="39"/>
      <c r="ES401" s="39"/>
      <c r="ET401" s="39"/>
      <c r="EU401" s="39"/>
      <c r="EV401" s="39"/>
      <c r="EW401" s="39"/>
      <c r="EX401" s="39"/>
      <c r="EY401" s="39"/>
      <c r="EZ401" s="39"/>
      <c r="FA401" s="39"/>
      <c r="FB401" s="39"/>
      <c r="FC401" s="39"/>
      <c r="FD401" s="39"/>
      <c r="FE401" s="39"/>
      <c r="FF401" s="39"/>
      <c r="FG401" s="39"/>
      <c r="FH401" s="39"/>
      <c r="FI401" s="39"/>
      <c r="FJ401" s="39"/>
      <c r="FK401" s="39"/>
      <c r="FL401" s="39"/>
      <c r="FM401" s="39"/>
      <c r="FN401" s="39"/>
      <c r="FO401" s="39"/>
      <c r="FP401" s="39"/>
      <c r="FQ401" s="39"/>
      <c r="FR401" s="39"/>
      <c r="FS401" s="39"/>
      <c r="FT401" s="39"/>
      <c r="FU401" s="39"/>
      <c r="FV401" s="39"/>
      <c r="FW401" s="39"/>
      <c r="FX401" s="39"/>
      <c r="FY401" s="39"/>
      <c r="FZ401" s="39"/>
      <c r="GA401" s="39"/>
      <c r="GB401" s="39"/>
      <c r="GC401" s="39"/>
      <c r="GD401" s="39"/>
      <c r="GE401" s="39"/>
      <c r="GF401" s="39"/>
      <c r="GG401" s="39"/>
      <c r="GH401" s="39"/>
      <c r="GI401" s="39"/>
      <c r="GJ401" s="39"/>
      <c r="GK401" s="39"/>
      <c r="GL401" s="39"/>
      <c r="GM401" s="39"/>
      <c r="GN401" s="39"/>
      <c r="GO401" s="39"/>
      <c r="GP401" s="39"/>
      <c r="GQ401" s="39"/>
      <c r="GR401" s="39"/>
      <c r="GS401" s="39"/>
      <c r="GT401" s="39"/>
      <c r="GU401" s="39"/>
      <c r="GV401" s="39"/>
      <c r="GW401" s="39"/>
      <c r="GX401" s="39"/>
      <c r="GY401" s="39"/>
      <c r="GZ401" s="39"/>
      <c r="HA401" s="39"/>
      <c r="HB401" s="39"/>
      <c r="HC401" s="39"/>
      <c r="HD401" s="39"/>
      <c r="HE401" s="39"/>
      <c r="HF401" s="39"/>
      <c r="HG401" s="39"/>
      <c r="HH401" s="39"/>
      <c r="HI401" s="39"/>
      <c r="HJ401" s="39"/>
      <c r="HK401" s="39"/>
      <c r="HL401" s="39"/>
      <c r="HM401" s="39"/>
      <c r="HN401" s="39"/>
      <c r="HO401" s="39"/>
      <c r="HP401" s="39"/>
      <c r="HQ401" s="39"/>
      <c r="HR401" s="39"/>
      <c r="HS401" s="39"/>
      <c r="HT401" s="39"/>
      <c r="HU401" s="39"/>
      <c r="HV401" s="39"/>
      <c r="HW401" s="39"/>
      <c r="HX401" s="39"/>
      <c r="HY401" s="39"/>
      <c r="HZ401" s="39"/>
      <c r="IA401" s="39"/>
      <c r="IB401" s="39"/>
      <c r="IC401" s="39"/>
      <c r="ID401" s="39"/>
      <c r="IE401" s="39"/>
      <c r="IF401" s="39"/>
      <c r="IG401" s="39"/>
      <c r="IH401" s="39"/>
      <c r="II401" s="39"/>
      <c r="IJ401" s="39"/>
      <c r="IK401" s="39"/>
      <c r="IL401" s="39"/>
      <c r="IM401" s="39"/>
      <c r="IN401" s="39"/>
      <c r="IO401" s="39"/>
      <c r="IP401" s="39"/>
      <c r="IQ401" s="39"/>
      <c r="IR401" s="39"/>
      <c r="IS401" s="39"/>
      <c r="IT401" s="39"/>
      <c r="IU401" s="39"/>
      <c r="IV401" s="39"/>
      <c r="IW401" s="39"/>
      <c r="IX401" s="39"/>
      <c r="IY401" s="39"/>
      <c r="IZ401" s="39"/>
      <c r="JA401" s="39"/>
      <c r="JB401" s="39"/>
      <c r="JC401" s="39"/>
      <c r="JD401" s="39"/>
      <c r="JE401" s="39"/>
      <c r="JF401" s="39"/>
      <c r="JG401" s="39"/>
      <c r="JH401" s="39"/>
      <c r="JI401" s="39"/>
      <c r="JJ401" s="39"/>
      <c r="JK401" s="39"/>
      <c r="JL401" s="39"/>
      <c r="JM401" s="39"/>
      <c r="JN401" s="39"/>
      <c r="JO401" s="39"/>
      <c r="JP401" s="39"/>
      <c r="JQ401" s="39"/>
      <c r="JR401" s="39"/>
      <c r="JS401" s="39"/>
      <c r="JT401" s="39"/>
      <c r="JU401" s="39"/>
      <c r="JV401" s="39"/>
      <c r="JW401" s="39"/>
      <c r="JX401" s="39"/>
      <c r="JY401" s="39"/>
      <c r="JZ401" s="39"/>
      <c r="KA401" s="39"/>
      <c r="KB401" s="39"/>
      <c r="KC401" s="39"/>
      <c r="KD401" s="39"/>
      <c r="KE401" s="39"/>
      <c r="KF401" s="39"/>
      <c r="KG401" s="39"/>
      <c r="KH401" s="39"/>
      <c r="KI401" s="39"/>
      <c r="KJ401" s="39"/>
      <c r="KK401" s="39"/>
      <c r="KL401" s="39"/>
      <c r="KM401" s="39"/>
      <c r="KN401" s="39"/>
      <c r="KO401" s="39"/>
      <c r="KP401" s="39"/>
      <c r="KQ401" s="39"/>
      <c r="KR401" s="39"/>
      <c r="KS401" s="39"/>
      <c r="KT401" s="39"/>
      <c r="KU401" s="39"/>
    </row>
    <row r="402" spans="1:307" s="15" customFormat="1" x14ac:dyDescent="0.25">
      <c r="A402" s="74">
        <v>396</v>
      </c>
      <c r="B402" s="27" t="s">
        <v>438</v>
      </c>
      <c r="C402" s="122" t="s">
        <v>934</v>
      </c>
      <c r="D402" s="27" t="s">
        <v>427</v>
      </c>
      <c r="E402" s="27" t="s">
        <v>177</v>
      </c>
      <c r="F402" s="28" t="s">
        <v>943</v>
      </c>
      <c r="G402" s="29">
        <v>45000</v>
      </c>
      <c r="H402" s="90">
        <v>1148.33</v>
      </c>
      <c r="I402" s="31">
        <v>25</v>
      </c>
      <c r="J402" s="90">
        <v>1291.5</v>
      </c>
      <c r="K402" s="92">
        <f t="shared" si="53"/>
        <v>3194.9999999999995</v>
      </c>
      <c r="L402" s="46">
        <f t="shared" si="54"/>
        <v>495.00000000000006</v>
      </c>
      <c r="M402" s="45">
        <v>1368</v>
      </c>
      <c r="N402" s="31">
        <f t="shared" si="55"/>
        <v>3190.5</v>
      </c>
      <c r="O402" s="31"/>
      <c r="P402" s="31">
        <f t="shared" si="57"/>
        <v>2659.5</v>
      </c>
      <c r="Q402" s="31">
        <f t="shared" si="51"/>
        <v>3832.83</v>
      </c>
      <c r="R402" s="31">
        <f t="shared" si="52"/>
        <v>6880.5</v>
      </c>
      <c r="S402" s="31">
        <f t="shared" si="56"/>
        <v>41167.17</v>
      </c>
      <c r="T402" s="47" t="s">
        <v>45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/>
      <c r="EL402" s="39"/>
      <c r="EM402" s="39"/>
      <c r="EN402" s="39"/>
      <c r="EO402" s="39"/>
      <c r="EP402" s="39"/>
      <c r="EQ402" s="39"/>
      <c r="ER402" s="39"/>
      <c r="ES402" s="39"/>
      <c r="ET402" s="39"/>
      <c r="EU402" s="39"/>
      <c r="EV402" s="39"/>
      <c r="EW402" s="39"/>
      <c r="EX402" s="39"/>
      <c r="EY402" s="39"/>
      <c r="EZ402" s="39"/>
      <c r="FA402" s="39"/>
      <c r="FB402" s="39"/>
      <c r="FC402" s="39"/>
      <c r="FD402" s="39"/>
      <c r="FE402" s="39"/>
      <c r="FF402" s="39"/>
      <c r="FG402" s="39"/>
      <c r="FH402" s="39"/>
      <c r="FI402" s="39"/>
      <c r="FJ402" s="39"/>
      <c r="FK402" s="39"/>
      <c r="FL402" s="39"/>
      <c r="FM402" s="39"/>
      <c r="FN402" s="39"/>
      <c r="FO402" s="39"/>
      <c r="FP402" s="39"/>
      <c r="FQ402" s="39"/>
      <c r="FR402" s="39"/>
      <c r="FS402" s="39"/>
      <c r="FT402" s="39"/>
      <c r="FU402" s="39"/>
      <c r="FV402" s="39"/>
      <c r="FW402" s="39"/>
      <c r="FX402" s="39"/>
      <c r="FY402" s="39"/>
      <c r="FZ402" s="39"/>
      <c r="GA402" s="39"/>
      <c r="GB402" s="39"/>
      <c r="GC402" s="39"/>
      <c r="GD402" s="39"/>
      <c r="GE402" s="39"/>
      <c r="GF402" s="39"/>
      <c r="GG402" s="39"/>
      <c r="GH402" s="39"/>
      <c r="GI402" s="39"/>
      <c r="GJ402" s="39"/>
      <c r="GK402" s="39"/>
      <c r="GL402" s="39"/>
      <c r="GM402" s="39"/>
      <c r="GN402" s="39"/>
      <c r="GO402" s="39"/>
      <c r="GP402" s="39"/>
      <c r="GQ402" s="39"/>
      <c r="GR402" s="39"/>
      <c r="GS402" s="39"/>
      <c r="GT402" s="39"/>
      <c r="GU402" s="39"/>
      <c r="GV402" s="39"/>
      <c r="GW402" s="39"/>
      <c r="GX402" s="39"/>
      <c r="GY402" s="39"/>
      <c r="GZ402" s="39"/>
      <c r="HA402" s="39"/>
      <c r="HB402" s="39"/>
      <c r="HC402" s="39"/>
      <c r="HD402" s="39"/>
      <c r="HE402" s="39"/>
      <c r="HF402" s="39"/>
      <c r="HG402" s="39"/>
      <c r="HH402" s="39"/>
      <c r="HI402" s="39"/>
      <c r="HJ402" s="39"/>
      <c r="HK402" s="39"/>
      <c r="HL402" s="39"/>
      <c r="HM402" s="39"/>
      <c r="HN402" s="39"/>
      <c r="HO402" s="39"/>
      <c r="HP402" s="39"/>
      <c r="HQ402" s="39"/>
      <c r="HR402" s="39"/>
      <c r="HS402" s="39"/>
      <c r="HT402" s="39"/>
      <c r="HU402" s="39"/>
      <c r="HV402" s="39"/>
      <c r="HW402" s="39"/>
      <c r="HX402" s="39"/>
      <c r="HY402" s="39"/>
      <c r="HZ402" s="39"/>
      <c r="IA402" s="39"/>
      <c r="IB402" s="39"/>
      <c r="IC402" s="39"/>
      <c r="ID402" s="39"/>
      <c r="IE402" s="39"/>
      <c r="IF402" s="39"/>
      <c r="IG402" s="39"/>
      <c r="IH402" s="39"/>
      <c r="II402" s="39"/>
      <c r="IJ402" s="39"/>
      <c r="IK402" s="39"/>
      <c r="IL402" s="39"/>
      <c r="IM402" s="39"/>
      <c r="IN402" s="39"/>
      <c r="IO402" s="39"/>
      <c r="IP402" s="39"/>
      <c r="IQ402" s="39"/>
      <c r="IR402" s="39"/>
      <c r="IS402" s="39"/>
      <c r="IT402" s="39"/>
      <c r="IU402" s="39"/>
      <c r="IV402" s="39"/>
      <c r="IW402" s="39"/>
      <c r="IX402" s="39"/>
      <c r="IY402" s="39"/>
      <c r="IZ402" s="39"/>
      <c r="JA402" s="39"/>
      <c r="JB402" s="39"/>
      <c r="JC402" s="39"/>
      <c r="JD402" s="39"/>
      <c r="JE402" s="39"/>
      <c r="JF402" s="39"/>
      <c r="JG402" s="39"/>
      <c r="JH402" s="39"/>
      <c r="JI402" s="39"/>
      <c r="JJ402" s="39"/>
      <c r="JK402" s="39"/>
      <c r="JL402" s="39"/>
      <c r="JM402" s="39"/>
      <c r="JN402" s="39"/>
      <c r="JO402" s="39"/>
      <c r="JP402" s="39"/>
      <c r="JQ402" s="39"/>
      <c r="JR402" s="39"/>
      <c r="JS402" s="39"/>
      <c r="JT402" s="39"/>
      <c r="JU402" s="39"/>
      <c r="JV402" s="39"/>
      <c r="JW402" s="39"/>
      <c r="JX402" s="39"/>
      <c r="JY402" s="39"/>
      <c r="JZ402" s="39"/>
      <c r="KA402" s="39"/>
      <c r="KB402" s="39"/>
      <c r="KC402" s="39"/>
      <c r="KD402" s="39"/>
      <c r="KE402" s="39"/>
      <c r="KF402" s="39"/>
      <c r="KG402" s="39"/>
      <c r="KH402" s="39"/>
      <c r="KI402" s="39"/>
      <c r="KJ402" s="39"/>
      <c r="KK402" s="39"/>
      <c r="KL402" s="39"/>
      <c r="KM402" s="39"/>
      <c r="KN402" s="39"/>
      <c r="KO402" s="39"/>
      <c r="KP402" s="39"/>
      <c r="KQ402" s="39"/>
      <c r="KR402" s="39"/>
      <c r="KS402" s="39"/>
      <c r="KT402" s="39"/>
      <c r="KU402" s="39"/>
    </row>
    <row r="403" spans="1:307" s="15" customFormat="1" x14ac:dyDescent="0.25">
      <c r="A403" s="74">
        <v>397</v>
      </c>
      <c r="B403" s="27" t="s">
        <v>439</v>
      </c>
      <c r="C403" s="122" t="s">
        <v>935</v>
      </c>
      <c r="D403" s="27" t="s">
        <v>427</v>
      </c>
      <c r="E403" s="27" t="s">
        <v>177</v>
      </c>
      <c r="F403" s="28" t="s">
        <v>943</v>
      </c>
      <c r="G403" s="29">
        <v>45000</v>
      </c>
      <c r="H403" s="30">
        <v>633.69000000000005</v>
      </c>
      <c r="I403" s="31">
        <v>25</v>
      </c>
      <c r="J403" s="90">
        <v>1291.5</v>
      </c>
      <c r="K403" s="92">
        <f t="shared" si="53"/>
        <v>3194.9999999999995</v>
      </c>
      <c r="L403" s="46">
        <f t="shared" si="54"/>
        <v>495.00000000000006</v>
      </c>
      <c r="M403" s="45">
        <v>1368</v>
      </c>
      <c r="N403" s="31">
        <f t="shared" si="55"/>
        <v>3190.5</v>
      </c>
      <c r="O403" s="31"/>
      <c r="P403" s="31">
        <f t="shared" si="57"/>
        <v>2659.5</v>
      </c>
      <c r="Q403" s="31">
        <f t="shared" si="51"/>
        <v>3318.19</v>
      </c>
      <c r="R403" s="31">
        <f t="shared" si="52"/>
        <v>6880.5</v>
      </c>
      <c r="S403" s="31">
        <f t="shared" si="56"/>
        <v>41681.81</v>
      </c>
      <c r="T403" s="47" t="s">
        <v>45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  <c r="EC403" s="39"/>
      <c r="ED403" s="39"/>
      <c r="EE403" s="39"/>
      <c r="EF403" s="39"/>
      <c r="EG403" s="39"/>
      <c r="EH403" s="39"/>
      <c r="EI403" s="39"/>
      <c r="EJ403" s="39"/>
      <c r="EK403" s="39"/>
      <c r="EL403" s="39"/>
      <c r="EM403" s="39"/>
      <c r="EN403" s="39"/>
      <c r="EO403" s="39"/>
      <c r="EP403" s="39"/>
      <c r="EQ403" s="39"/>
      <c r="ER403" s="39"/>
      <c r="ES403" s="39"/>
      <c r="ET403" s="39"/>
      <c r="EU403" s="39"/>
      <c r="EV403" s="39"/>
      <c r="EW403" s="39"/>
      <c r="EX403" s="39"/>
      <c r="EY403" s="39"/>
      <c r="EZ403" s="39"/>
      <c r="FA403" s="39"/>
      <c r="FB403" s="39"/>
      <c r="FC403" s="39"/>
      <c r="FD403" s="39"/>
      <c r="FE403" s="39"/>
      <c r="FF403" s="39"/>
      <c r="FG403" s="39"/>
      <c r="FH403" s="39"/>
      <c r="FI403" s="39"/>
      <c r="FJ403" s="39"/>
      <c r="FK403" s="39"/>
      <c r="FL403" s="39"/>
      <c r="FM403" s="39"/>
      <c r="FN403" s="39"/>
      <c r="FO403" s="39"/>
      <c r="FP403" s="39"/>
      <c r="FQ403" s="39"/>
      <c r="FR403" s="39"/>
      <c r="FS403" s="39"/>
      <c r="FT403" s="39"/>
      <c r="FU403" s="39"/>
      <c r="FV403" s="39"/>
      <c r="FW403" s="39"/>
      <c r="FX403" s="39"/>
      <c r="FY403" s="39"/>
      <c r="FZ403" s="39"/>
      <c r="GA403" s="39"/>
      <c r="GB403" s="39"/>
      <c r="GC403" s="39"/>
      <c r="GD403" s="39"/>
      <c r="GE403" s="39"/>
      <c r="GF403" s="39"/>
      <c r="GG403" s="39"/>
      <c r="GH403" s="39"/>
      <c r="GI403" s="39"/>
      <c r="GJ403" s="39"/>
      <c r="GK403" s="39"/>
      <c r="GL403" s="39"/>
      <c r="GM403" s="39"/>
      <c r="GN403" s="39"/>
      <c r="GO403" s="39"/>
      <c r="GP403" s="39"/>
      <c r="GQ403" s="39"/>
      <c r="GR403" s="39"/>
      <c r="GS403" s="39"/>
      <c r="GT403" s="39"/>
      <c r="GU403" s="39"/>
      <c r="GV403" s="39"/>
      <c r="GW403" s="39"/>
      <c r="GX403" s="39"/>
      <c r="GY403" s="39"/>
      <c r="GZ403" s="39"/>
      <c r="HA403" s="39"/>
      <c r="HB403" s="39"/>
      <c r="HC403" s="39"/>
      <c r="HD403" s="39"/>
      <c r="HE403" s="39"/>
      <c r="HF403" s="39"/>
      <c r="HG403" s="39"/>
      <c r="HH403" s="39"/>
      <c r="HI403" s="39"/>
      <c r="HJ403" s="39"/>
      <c r="HK403" s="39"/>
      <c r="HL403" s="39"/>
      <c r="HM403" s="39"/>
      <c r="HN403" s="39"/>
      <c r="HO403" s="39"/>
      <c r="HP403" s="39"/>
      <c r="HQ403" s="39"/>
      <c r="HR403" s="39"/>
      <c r="HS403" s="39"/>
      <c r="HT403" s="39"/>
      <c r="HU403" s="39"/>
      <c r="HV403" s="39"/>
      <c r="HW403" s="39"/>
      <c r="HX403" s="39"/>
      <c r="HY403" s="39"/>
      <c r="HZ403" s="39"/>
      <c r="IA403" s="39"/>
      <c r="IB403" s="39"/>
      <c r="IC403" s="39"/>
      <c r="ID403" s="39"/>
      <c r="IE403" s="39"/>
      <c r="IF403" s="39"/>
      <c r="IG403" s="39"/>
      <c r="IH403" s="39"/>
      <c r="II403" s="39"/>
      <c r="IJ403" s="39"/>
      <c r="IK403" s="39"/>
      <c r="IL403" s="39"/>
      <c r="IM403" s="39"/>
      <c r="IN403" s="39"/>
      <c r="IO403" s="39"/>
      <c r="IP403" s="39"/>
      <c r="IQ403" s="39"/>
      <c r="IR403" s="39"/>
      <c r="IS403" s="39"/>
      <c r="IT403" s="39"/>
      <c r="IU403" s="39"/>
      <c r="IV403" s="39"/>
      <c r="IW403" s="39"/>
      <c r="IX403" s="39"/>
      <c r="IY403" s="39"/>
      <c r="IZ403" s="39"/>
      <c r="JA403" s="39"/>
      <c r="JB403" s="39"/>
      <c r="JC403" s="39"/>
      <c r="JD403" s="39"/>
      <c r="JE403" s="39"/>
      <c r="JF403" s="39"/>
      <c r="JG403" s="39"/>
      <c r="JH403" s="39"/>
      <c r="JI403" s="39"/>
      <c r="JJ403" s="39"/>
      <c r="JK403" s="39"/>
      <c r="JL403" s="39"/>
      <c r="JM403" s="39"/>
      <c r="JN403" s="39"/>
      <c r="JO403" s="39"/>
      <c r="JP403" s="39"/>
      <c r="JQ403" s="39"/>
      <c r="JR403" s="39"/>
      <c r="JS403" s="39"/>
      <c r="JT403" s="39"/>
      <c r="JU403" s="39"/>
      <c r="JV403" s="39"/>
      <c r="JW403" s="39"/>
      <c r="JX403" s="39"/>
      <c r="JY403" s="39"/>
      <c r="JZ403" s="39"/>
      <c r="KA403" s="39"/>
      <c r="KB403" s="39"/>
      <c r="KC403" s="39"/>
      <c r="KD403" s="39"/>
      <c r="KE403" s="39"/>
      <c r="KF403" s="39"/>
      <c r="KG403" s="39"/>
      <c r="KH403" s="39"/>
      <c r="KI403" s="39"/>
      <c r="KJ403" s="39"/>
      <c r="KK403" s="39"/>
      <c r="KL403" s="39"/>
      <c r="KM403" s="39"/>
      <c r="KN403" s="39"/>
      <c r="KO403" s="39"/>
      <c r="KP403" s="39"/>
      <c r="KQ403" s="39"/>
      <c r="KR403" s="39"/>
      <c r="KS403" s="39"/>
      <c r="KT403" s="39"/>
      <c r="KU403" s="39"/>
    </row>
    <row r="404" spans="1:307" s="15" customFormat="1" x14ac:dyDescent="0.25">
      <c r="A404" s="74">
        <v>398</v>
      </c>
      <c r="B404" s="27" t="s">
        <v>443</v>
      </c>
      <c r="C404" s="122" t="s">
        <v>935</v>
      </c>
      <c r="D404" s="27" t="s">
        <v>427</v>
      </c>
      <c r="E404" s="27" t="s">
        <v>122</v>
      </c>
      <c r="F404" s="28" t="s">
        <v>942</v>
      </c>
      <c r="G404" s="29">
        <v>42000</v>
      </c>
      <c r="H404" s="30">
        <v>724.92</v>
      </c>
      <c r="I404" s="31">
        <v>25</v>
      </c>
      <c r="J404" s="90">
        <v>1205.4000000000001</v>
      </c>
      <c r="K404" s="92">
        <f t="shared" si="53"/>
        <v>2981.9999999999995</v>
      </c>
      <c r="L404" s="46">
        <f t="shared" si="54"/>
        <v>462.00000000000006</v>
      </c>
      <c r="M404" s="45">
        <v>1276.8</v>
      </c>
      <c r="N404" s="31">
        <f t="shared" si="55"/>
        <v>2977.8</v>
      </c>
      <c r="O404" s="31"/>
      <c r="P404" s="31">
        <f t="shared" si="57"/>
        <v>2482.1999999999998</v>
      </c>
      <c r="Q404" s="31">
        <f t="shared" si="51"/>
        <v>3232.12</v>
      </c>
      <c r="R404" s="31">
        <f t="shared" si="52"/>
        <v>6421.7999999999993</v>
      </c>
      <c r="S404" s="31">
        <f t="shared" si="56"/>
        <v>38767.879999999997</v>
      </c>
      <c r="T404" s="47" t="s">
        <v>45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  <c r="EQ404" s="39"/>
      <c r="ER404" s="39"/>
      <c r="ES404" s="39"/>
      <c r="ET404" s="39"/>
      <c r="EU404" s="39"/>
      <c r="EV404" s="39"/>
      <c r="EW404" s="39"/>
      <c r="EX404" s="39"/>
      <c r="EY404" s="39"/>
      <c r="EZ404" s="39"/>
      <c r="FA404" s="39"/>
      <c r="FB404" s="39"/>
      <c r="FC404" s="39"/>
      <c r="FD404" s="39"/>
      <c r="FE404" s="39"/>
      <c r="FF404" s="39"/>
      <c r="FG404" s="39"/>
      <c r="FH404" s="39"/>
      <c r="FI404" s="39"/>
      <c r="FJ404" s="39"/>
      <c r="FK404" s="39"/>
      <c r="FL404" s="39"/>
      <c r="FM404" s="39"/>
      <c r="FN404" s="39"/>
      <c r="FO404" s="39"/>
      <c r="FP404" s="39"/>
      <c r="FQ404" s="39"/>
      <c r="FR404" s="39"/>
      <c r="FS404" s="39"/>
      <c r="FT404" s="39"/>
      <c r="FU404" s="39"/>
      <c r="FV404" s="39"/>
      <c r="FW404" s="39"/>
      <c r="FX404" s="39"/>
      <c r="FY404" s="39"/>
      <c r="FZ404" s="39"/>
      <c r="GA404" s="39"/>
      <c r="GB404" s="39"/>
      <c r="GC404" s="39"/>
      <c r="GD404" s="39"/>
      <c r="GE404" s="39"/>
      <c r="GF404" s="39"/>
      <c r="GG404" s="39"/>
      <c r="GH404" s="39"/>
      <c r="GI404" s="39"/>
      <c r="GJ404" s="39"/>
      <c r="GK404" s="39"/>
      <c r="GL404" s="39"/>
      <c r="GM404" s="39"/>
      <c r="GN404" s="39"/>
      <c r="GO404" s="39"/>
      <c r="GP404" s="39"/>
      <c r="GQ404" s="39"/>
      <c r="GR404" s="39"/>
      <c r="GS404" s="39"/>
      <c r="GT404" s="39"/>
      <c r="GU404" s="39"/>
      <c r="GV404" s="39"/>
      <c r="GW404" s="39"/>
      <c r="GX404" s="39"/>
      <c r="GY404" s="39"/>
      <c r="GZ404" s="39"/>
      <c r="HA404" s="39"/>
      <c r="HB404" s="39"/>
      <c r="HC404" s="39"/>
      <c r="HD404" s="39"/>
      <c r="HE404" s="39"/>
      <c r="HF404" s="39"/>
      <c r="HG404" s="39"/>
      <c r="HH404" s="39"/>
      <c r="HI404" s="39"/>
      <c r="HJ404" s="39"/>
      <c r="HK404" s="39"/>
      <c r="HL404" s="39"/>
      <c r="HM404" s="39"/>
      <c r="HN404" s="39"/>
      <c r="HO404" s="39"/>
      <c r="HP404" s="39"/>
      <c r="HQ404" s="39"/>
      <c r="HR404" s="39"/>
      <c r="HS404" s="39"/>
      <c r="HT404" s="39"/>
      <c r="HU404" s="39"/>
      <c r="HV404" s="39"/>
      <c r="HW404" s="39"/>
      <c r="HX404" s="39"/>
      <c r="HY404" s="39"/>
      <c r="HZ404" s="39"/>
      <c r="IA404" s="39"/>
      <c r="IB404" s="39"/>
      <c r="IC404" s="39"/>
      <c r="ID404" s="39"/>
      <c r="IE404" s="39"/>
      <c r="IF404" s="39"/>
      <c r="IG404" s="39"/>
      <c r="IH404" s="39"/>
      <c r="II404" s="39"/>
      <c r="IJ404" s="39"/>
      <c r="IK404" s="39"/>
      <c r="IL404" s="39"/>
      <c r="IM404" s="39"/>
      <c r="IN404" s="39"/>
      <c r="IO404" s="39"/>
      <c r="IP404" s="39"/>
      <c r="IQ404" s="39"/>
      <c r="IR404" s="39"/>
      <c r="IS404" s="39"/>
      <c r="IT404" s="39"/>
      <c r="IU404" s="39"/>
      <c r="IV404" s="39"/>
      <c r="IW404" s="39"/>
      <c r="IX404" s="39"/>
      <c r="IY404" s="39"/>
      <c r="IZ404" s="39"/>
      <c r="JA404" s="39"/>
      <c r="JB404" s="39"/>
      <c r="JC404" s="39"/>
      <c r="JD404" s="39"/>
      <c r="JE404" s="39"/>
      <c r="JF404" s="39"/>
      <c r="JG404" s="39"/>
      <c r="JH404" s="39"/>
      <c r="JI404" s="39"/>
      <c r="JJ404" s="39"/>
      <c r="JK404" s="39"/>
      <c r="JL404" s="39"/>
      <c r="JM404" s="39"/>
      <c r="JN404" s="39"/>
      <c r="JO404" s="39"/>
      <c r="JP404" s="39"/>
      <c r="JQ404" s="39"/>
      <c r="JR404" s="39"/>
      <c r="JS404" s="39"/>
      <c r="JT404" s="39"/>
      <c r="JU404" s="39"/>
      <c r="JV404" s="39"/>
      <c r="JW404" s="39"/>
      <c r="JX404" s="39"/>
      <c r="JY404" s="39"/>
      <c r="JZ404" s="39"/>
      <c r="KA404" s="39"/>
      <c r="KB404" s="39"/>
      <c r="KC404" s="39"/>
      <c r="KD404" s="39"/>
      <c r="KE404" s="39"/>
      <c r="KF404" s="39"/>
      <c r="KG404" s="39"/>
      <c r="KH404" s="39"/>
      <c r="KI404" s="39"/>
      <c r="KJ404" s="39"/>
      <c r="KK404" s="39"/>
      <c r="KL404" s="39"/>
      <c r="KM404" s="39"/>
      <c r="KN404" s="39"/>
      <c r="KO404" s="39"/>
      <c r="KP404" s="39"/>
      <c r="KQ404" s="39"/>
      <c r="KR404" s="39"/>
      <c r="KS404" s="39"/>
      <c r="KT404" s="39"/>
      <c r="KU404" s="39"/>
    </row>
    <row r="405" spans="1:307" s="15" customFormat="1" x14ac:dyDescent="0.25">
      <c r="A405" s="74">
        <v>399</v>
      </c>
      <c r="B405" s="27" t="s">
        <v>428</v>
      </c>
      <c r="C405" s="122" t="s">
        <v>934</v>
      </c>
      <c r="D405" s="27" t="s">
        <v>427</v>
      </c>
      <c r="E405" s="27" t="s">
        <v>101</v>
      </c>
      <c r="F405" s="28" t="s">
        <v>943</v>
      </c>
      <c r="G405" s="29">
        <v>35000</v>
      </c>
      <c r="H405" s="30">
        <v>0</v>
      </c>
      <c r="I405" s="31">
        <v>25</v>
      </c>
      <c r="J405" s="90">
        <v>1004.5</v>
      </c>
      <c r="K405" s="92">
        <f t="shared" si="53"/>
        <v>2485</v>
      </c>
      <c r="L405" s="46">
        <f t="shared" si="54"/>
        <v>385.00000000000006</v>
      </c>
      <c r="M405" s="45">
        <v>1064</v>
      </c>
      <c r="N405" s="31">
        <f t="shared" si="55"/>
        <v>2481.5</v>
      </c>
      <c r="O405" s="31"/>
      <c r="P405" s="31">
        <f t="shared" si="57"/>
        <v>2068.5</v>
      </c>
      <c r="Q405" s="31">
        <f t="shared" si="51"/>
        <v>2093.5</v>
      </c>
      <c r="R405" s="31">
        <f t="shared" si="52"/>
        <v>5351.5</v>
      </c>
      <c r="S405" s="31">
        <f t="shared" si="56"/>
        <v>32906.5</v>
      </c>
      <c r="T405" s="47" t="s">
        <v>45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/>
      <c r="EL405" s="39"/>
      <c r="EM405" s="39"/>
      <c r="EN405" s="39"/>
      <c r="EO405" s="39"/>
      <c r="EP405" s="39"/>
      <c r="EQ405" s="39"/>
      <c r="ER405" s="39"/>
      <c r="ES405" s="39"/>
      <c r="ET405" s="39"/>
      <c r="EU405" s="39"/>
      <c r="EV405" s="39"/>
      <c r="EW405" s="39"/>
      <c r="EX405" s="39"/>
      <c r="EY405" s="39"/>
      <c r="EZ405" s="39"/>
      <c r="FA405" s="39"/>
      <c r="FB405" s="39"/>
      <c r="FC405" s="39"/>
      <c r="FD405" s="39"/>
      <c r="FE405" s="39"/>
      <c r="FF405" s="39"/>
      <c r="FG405" s="39"/>
      <c r="FH405" s="39"/>
      <c r="FI405" s="39"/>
      <c r="FJ405" s="39"/>
      <c r="FK405" s="39"/>
      <c r="FL405" s="39"/>
      <c r="FM405" s="39"/>
      <c r="FN405" s="39"/>
      <c r="FO405" s="39"/>
      <c r="FP405" s="39"/>
      <c r="FQ405" s="39"/>
      <c r="FR405" s="39"/>
      <c r="FS405" s="39"/>
      <c r="FT405" s="39"/>
      <c r="FU405" s="39"/>
      <c r="FV405" s="39"/>
      <c r="FW405" s="39"/>
      <c r="FX405" s="39"/>
      <c r="FY405" s="39"/>
      <c r="FZ405" s="39"/>
      <c r="GA405" s="39"/>
      <c r="GB405" s="39"/>
      <c r="GC405" s="39"/>
      <c r="GD405" s="39"/>
      <c r="GE405" s="39"/>
      <c r="GF405" s="39"/>
      <c r="GG405" s="39"/>
      <c r="GH405" s="39"/>
      <c r="GI405" s="39"/>
      <c r="GJ405" s="39"/>
      <c r="GK405" s="39"/>
      <c r="GL405" s="39"/>
      <c r="GM405" s="39"/>
      <c r="GN405" s="39"/>
      <c r="GO405" s="39"/>
      <c r="GP405" s="39"/>
      <c r="GQ405" s="39"/>
      <c r="GR405" s="39"/>
      <c r="GS405" s="39"/>
      <c r="GT405" s="39"/>
      <c r="GU405" s="39"/>
      <c r="GV405" s="39"/>
      <c r="GW405" s="39"/>
      <c r="GX405" s="39"/>
      <c r="GY405" s="39"/>
      <c r="GZ405" s="39"/>
      <c r="HA405" s="39"/>
      <c r="HB405" s="39"/>
      <c r="HC405" s="39"/>
      <c r="HD405" s="39"/>
      <c r="HE405" s="39"/>
      <c r="HF405" s="39"/>
      <c r="HG405" s="39"/>
      <c r="HH405" s="39"/>
      <c r="HI405" s="39"/>
      <c r="HJ405" s="39"/>
      <c r="HK405" s="39"/>
      <c r="HL405" s="39"/>
      <c r="HM405" s="39"/>
      <c r="HN405" s="39"/>
      <c r="HO405" s="39"/>
      <c r="HP405" s="39"/>
      <c r="HQ405" s="39"/>
      <c r="HR405" s="39"/>
      <c r="HS405" s="39"/>
      <c r="HT405" s="39"/>
      <c r="HU405" s="39"/>
      <c r="HV405" s="39"/>
      <c r="HW405" s="39"/>
      <c r="HX405" s="39"/>
      <c r="HY405" s="39"/>
      <c r="HZ405" s="39"/>
      <c r="IA405" s="39"/>
      <c r="IB405" s="39"/>
      <c r="IC405" s="39"/>
      <c r="ID405" s="39"/>
      <c r="IE405" s="39"/>
      <c r="IF405" s="39"/>
      <c r="IG405" s="39"/>
      <c r="IH405" s="39"/>
      <c r="II405" s="39"/>
      <c r="IJ405" s="39"/>
      <c r="IK405" s="39"/>
      <c r="IL405" s="39"/>
      <c r="IM405" s="39"/>
      <c r="IN405" s="39"/>
      <c r="IO405" s="39"/>
      <c r="IP405" s="39"/>
      <c r="IQ405" s="39"/>
      <c r="IR405" s="39"/>
      <c r="IS405" s="39"/>
      <c r="IT405" s="39"/>
      <c r="IU405" s="39"/>
      <c r="IV405" s="39"/>
      <c r="IW405" s="39"/>
      <c r="IX405" s="39"/>
      <c r="IY405" s="39"/>
      <c r="IZ405" s="39"/>
      <c r="JA405" s="39"/>
      <c r="JB405" s="39"/>
      <c r="JC405" s="39"/>
      <c r="JD405" s="39"/>
      <c r="JE405" s="39"/>
      <c r="JF405" s="39"/>
      <c r="JG405" s="39"/>
      <c r="JH405" s="39"/>
      <c r="JI405" s="39"/>
      <c r="JJ405" s="39"/>
      <c r="JK405" s="39"/>
      <c r="JL405" s="39"/>
      <c r="JM405" s="39"/>
      <c r="JN405" s="39"/>
      <c r="JO405" s="39"/>
      <c r="JP405" s="39"/>
      <c r="JQ405" s="39"/>
      <c r="JR405" s="39"/>
      <c r="JS405" s="39"/>
      <c r="JT405" s="39"/>
      <c r="JU405" s="39"/>
      <c r="JV405" s="39"/>
      <c r="JW405" s="39"/>
      <c r="JX405" s="39"/>
      <c r="JY405" s="39"/>
      <c r="JZ405" s="39"/>
      <c r="KA405" s="39"/>
      <c r="KB405" s="39"/>
      <c r="KC405" s="39"/>
      <c r="KD405" s="39"/>
      <c r="KE405" s="39"/>
      <c r="KF405" s="39"/>
      <c r="KG405" s="39"/>
      <c r="KH405" s="39"/>
      <c r="KI405" s="39"/>
      <c r="KJ405" s="39"/>
      <c r="KK405" s="39"/>
      <c r="KL405" s="39"/>
      <c r="KM405" s="39"/>
      <c r="KN405" s="39"/>
      <c r="KO405" s="39"/>
      <c r="KP405" s="39"/>
      <c r="KQ405" s="39"/>
      <c r="KR405" s="39"/>
      <c r="KS405" s="39"/>
      <c r="KT405" s="39"/>
      <c r="KU405" s="39"/>
    </row>
    <row r="406" spans="1:307" s="15" customFormat="1" x14ac:dyDescent="0.25">
      <c r="A406" s="74">
        <v>400</v>
      </c>
      <c r="B406" s="27" t="s">
        <v>429</v>
      </c>
      <c r="C406" s="122" t="s">
        <v>934</v>
      </c>
      <c r="D406" s="27" t="s">
        <v>427</v>
      </c>
      <c r="E406" s="27" t="s">
        <v>101</v>
      </c>
      <c r="F406" s="28" t="s">
        <v>943</v>
      </c>
      <c r="G406" s="29">
        <v>25000</v>
      </c>
      <c r="H406" s="30">
        <v>0</v>
      </c>
      <c r="I406" s="31">
        <v>25</v>
      </c>
      <c r="J406" s="90">
        <v>717.5</v>
      </c>
      <c r="K406" s="92">
        <f t="shared" si="53"/>
        <v>1774.9999999999998</v>
      </c>
      <c r="L406" s="46">
        <f t="shared" si="54"/>
        <v>275</v>
      </c>
      <c r="M406" s="45">
        <v>760</v>
      </c>
      <c r="N406" s="31">
        <f t="shared" si="55"/>
        <v>1772.5000000000002</v>
      </c>
      <c r="O406" s="31"/>
      <c r="P406" s="31">
        <f t="shared" si="57"/>
        <v>1477.5</v>
      </c>
      <c r="Q406" s="31">
        <f t="shared" si="51"/>
        <v>1502.5</v>
      </c>
      <c r="R406" s="31">
        <f t="shared" si="52"/>
        <v>3822.5</v>
      </c>
      <c r="S406" s="31">
        <f t="shared" si="56"/>
        <v>23497.5</v>
      </c>
      <c r="T406" s="47" t="s">
        <v>45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  <c r="FC406" s="39"/>
      <c r="FD406" s="39"/>
      <c r="FE406" s="39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  <c r="GN406" s="39"/>
      <c r="GO406" s="39"/>
      <c r="GP406" s="39"/>
      <c r="GQ406" s="39"/>
      <c r="GR406" s="39"/>
      <c r="GS406" s="39"/>
      <c r="GT406" s="39"/>
      <c r="GU406" s="39"/>
      <c r="GV406" s="39"/>
      <c r="GW406" s="39"/>
      <c r="GX406" s="39"/>
      <c r="GY406" s="39"/>
      <c r="GZ406" s="39"/>
      <c r="HA406" s="39"/>
      <c r="HB406" s="39"/>
      <c r="HC406" s="39"/>
      <c r="HD406" s="39"/>
      <c r="HE406" s="39"/>
      <c r="HF406" s="39"/>
      <c r="HG406" s="39"/>
      <c r="HH406" s="39"/>
      <c r="HI406" s="39"/>
      <c r="HJ406" s="39"/>
      <c r="HK406" s="39"/>
      <c r="HL406" s="39"/>
      <c r="HM406" s="39"/>
      <c r="HN406" s="39"/>
      <c r="HO406" s="39"/>
      <c r="HP406" s="39"/>
      <c r="HQ406" s="39"/>
      <c r="HR406" s="39"/>
      <c r="HS406" s="39"/>
      <c r="HT406" s="39"/>
      <c r="HU406" s="39"/>
      <c r="HV406" s="39"/>
      <c r="HW406" s="39"/>
      <c r="HX406" s="39"/>
      <c r="HY406" s="39"/>
      <c r="HZ406" s="39"/>
      <c r="IA406" s="39"/>
      <c r="IB406" s="39"/>
      <c r="IC406" s="39"/>
      <c r="ID406" s="39"/>
      <c r="IE406" s="39"/>
      <c r="IF406" s="39"/>
      <c r="IG406" s="39"/>
      <c r="IH406" s="39"/>
      <c r="II406" s="39"/>
      <c r="IJ406" s="39"/>
      <c r="IK406" s="39"/>
      <c r="IL406" s="39"/>
      <c r="IM406" s="39"/>
      <c r="IN406" s="39"/>
      <c r="IO406" s="39"/>
      <c r="IP406" s="39"/>
      <c r="IQ406" s="39"/>
      <c r="IR406" s="39"/>
      <c r="IS406" s="39"/>
      <c r="IT406" s="39"/>
      <c r="IU406" s="39"/>
      <c r="IV406" s="39"/>
      <c r="IW406" s="39"/>
      <c r="IX406" s="39"/>
      <c r="IY406" s="39"/>
      <c r="IZ406" s="39"/>
      <c r="JA406" s="39"/>
      <c r="JB406" s="39"/>
      <c r="JC406" s="39"/>
      <c r="JD406" s="39"/>
      <c r="JE406" s="39"/>
      <c r="JF406" s="39"/>
      <c r="JG406" s="39"/>
      <c r="JH406" s="39"/>
      <c r="JI406" s="39"/>
      <c r="JJ406" s="39"/>
      <c r="JK406" s="39"/>
      <c r="JL406" s="39"/>
      <c r="JM406" s="39"/>
      <c r="JN406" s="39"/>
      <c r="JO406" s="39"/>
      <c r="JP406" s="39"/>
      <c r="JQ406" s="39"/>
      <c r="JR406" s="39"/>
      <c r="JS406" s="39"/>
      <c r="JT406" s="39"/>
      <c r="JU406" s="39"/>
      <c r="JV406" s="39"/>
      <c r="JW406" s="39"/>
      <c r="JX406" s="39"/>
      <c r="JY406" s="39"/>
      <c r="JZ406" s="39"/>
      <c r="KA406" s="39"/>
      <c r="KB406" s="39"/>
      <c r="KC406" s="39"/>
      <c r="KD406" s="39"/>
      <c r="KE406" s="39"/>
      <c r="KF406" s="39"/>
      <c r="KG406" s="39"/>
      <c r="KH406" s="39"/>
      <c r="KI406" s="39"/>
      <c r="KJ406" s="39"/>
      <c r="KK406" s="39"/>
      <c r="KL406" s="39"/>
      <c r="KM406" s="39"/>
      <c r="KN406" s="39"/>
      <c r="KO406" s="39"/>
      <c r="KP406" s="39"/>
      <c r="KQ406" s="39"/>
      <c r="KR406" s="39"/>
      <c r="KS406" s="39"/>
      <c r="KT406" s="39"/>
      <c r="KU406" s="39"/>
    </row>
    <row r="407" spans="1:307" s="15" customFormat="1" x14ac:dyDescent="0.25">
      <c r="A407" s="74">
        <v>401</v>
      </c>
      <c r="B407" s="27" t="s">
        <v>444</v>
      </c>
      <c r="C407" s="122" t="s">
        <v>934</v>
      </c>
      <c r="D407" s="27" t="s">
        <v>427</v>
      </c>
      <c r="E407" s="27" t="s">
        <v>123</v>
      </c>
      <c r="F407" s="28" t="s">
        <v>942</v>
      </c>
      <c r="G407" s="29">
        <v>25000</v>
      </c>
      <c r="H407" s="30">
        <v>0</v>
      </c>
      <c r="I407" s="31">
        <v>25</v>
      </c>
      <c r="J407" s="90">
        <v>717.5</v>
      </c>
      <c r="K407" s="92">
        <f t="shared" si="53"/>
        <v>1774.9999999999998</v>
      </c>
      <c r="L407" s="46">
        <f t="shared" si="54"/>
        <v>275</v>
      </c>
      <c r="M407" s="45">
        <v>760</v>
      </c>
      <c r="N407" s="31">
        <f t="shared" si="55"/>
        <v>1772.5000000000002</v>
      </c>
      <c r="O407" s="31"/>
      <c r="P407" s="31">
        <f t="shared" si="57"/>
        <v>1477.5</v>
      </c>
      <c r="Q407" s="31">
        <f t="shared" ref="Q407:Q470" si="58">+H407+I407+J407+M407+O407</f>
        <v>1502.5</v>
      </c>
      <c r="R407" s="31">
        <f t="shared" si="52"/>
        <v>3822.5</v>
      </c>
      <c r="S407" s="31">
        <f t="shared" si="56"/>
        <v>23497.5</v>
      </c>
      <c r="T407" s="47" t="s">
        <v>45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  <c r="EQ407" s="39"/>
      <c r="ER407" s="39"/>
      <c r="ES407" s="39"/>
      <c r="ET407" s="39"/>
      <c r="EU407" s="39"/>
      <c r="EV407" s="39"/>
      <c r="EW407" s="39"/>
      <c r="EX407" s="39"/>
      <c r="EY407" s="39"/>
      <c r="EZ407" s="39"/>
      <c r="FA407" s="39"/>
      <c r="FB407" s="39"/>
      <c r="FC407" s="39"/>
      <c r="FD407" s="39"/>
      <c r="FE407" s="39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39"/>
      <c r="FX407" s="39"/>
      <c r="FY407" s="39"/>
      <c r="FZ407" s="39"/>
      <c r="GA407" s="39"/>
      <c r="GB407" s="39"/>
      <c r="GC407" s="39"/>
      <c r="GD407" s="39"/>
      <c r="GE407" s="39"/>
      <c r="GF407" s="39"/>
      <c r="GG407" s="39"/>
      <c r="GH407" s="39"/>
      <c r="GI407" s="39"/>
      <c r="GJ407" s="39"/>
      <c r="GK407" s="39"/>
      <c r="GL407" s="39"/>
      <c r="GM407" s="39"/>
      <c r="GN407" s="39"/>
      <c r="GO407" s="39"/>
      <c r="GP407" s="39"/>
      <c r="GQ407" s="39"/>
      <c r="GR407" s="39"/>
      <c r="GS407" s="39"/>
      <c r="GT407" s="39"/>
      <c r="GU407" s="39"/>
      <c r="GV407" s="39"/>
      <c r="GW407" s="39"/>
      <c r="GX407" s="39"/>
      <c r="GY407" s="39"/>
      <c r="GZ407" s="39"/>
      <c r="HA407" s="39"/>
      <c r="HB407" s="39"/>
      <c r="HC407" s="39"/>
      <c r="HD407" s="39"/>
      <c r="HE407" s="39"/>
      <c r="HF407" s="39"/>
      <c r="HG407" s="39"/>
      <c r="HH407" s="39"/>
      <c r="HI407" s="39"/>
      <c r="HJ407" s="39"/>
      <c r="HK407" s="39"/>
      <c r="HL407" s="39"/>
      <c r="HM407" s="39"/>
      <c r="HN407" s="39"/>
      <c r="HO407" s="39"/>
      <c r="HP407" s="39"/>
      <c r="HQ407" s="39"/>
      <c r="HR407" s="39"/>
      <c r="HS407" s="39"/>
      <c r="HT407" s="39"/>
      <c r="HU407" s="39"/>
      <c r="HV407" s="39"/>
      <c r="HW407" s="39"/>
      <c r="HX407" s="39"/>
      <c r="HY407" s="39"/>
      <c r="HZ407" s="39"/>
      <c r="IA407" s="39"/>
      <c r="IB407" s="39"/>
      <c r="IC407" s="39"/>
      <c r="ID407" s="39"/>
      <c r="IE407" s="39"/>
      <c r="IF407" s="39"/>
      <c r="IG407" s="39"/>
      <c r="IH407" s="39"/>
      <c r="II407" s="39"/>
      <c r="IJ407" s="39"/>
      <c r="IK407" s="39"/>
      <c r="IL407" s="39"/>
      <c r="IM407" s="39"/>
      <c r="IN407" s="39"/>
      <c r="IO407" s="39"/>
      <c r="IP407" s="39"/>
      <c r="IQ407" s="39"/>
      <c r="IR407" s="39"/>
      <c r="IS407" s="39"/>
      <c r="IT407" s="39"/>
      <c r="IU407" s="39"/>
      <c r="IV407" s="39"/>
      <c r="IW407" s="39"/>
      <c r="IX407" s="39"/>
      <c r="IY407" s="39"/>
      <c r="IZ407" s="39"/>
      <c r="JA407" s="39"/>
      <c r="JB407" s="39"/>
      <c r="JC407" s="39"/>
      <c r="JD407" s="39"/>
      <c r="JE407" s="39"/>
      <c r="JF407" s="39"/>
      <c r="JG407" s="39"/>
      <c r="JH407" s="39"/>
      <c r="JI407" s="39"/>
      <c r="JJ407" s="39"/>
      <c r="JK407" s="39"/>
      <c r="JL407" s="39"/>
      <c r="JM407" s="39"/>
      <c r="JN407" s="39"/>
      <c r="JO407" s="39"/>
      <c r="JP407" s="39"/>
      <c r="JQ407" s="39"/>
      <c r="JR407" s="39"/>
      <c r="JS407" s="39"/>
      <c r="JT407" s="39"/>
      <c r="JU407" s="39"/>
      <c r="JV407" s="39"/>
      <c r="JW407" s="39"/>
      <c r="JX407" s="39"/>
      <c r="JY407" s="39"/>
      <c r="JZ407" s="39"/>
      <c r="KA407" s="39"/>
      <c r="KB407" s="39"/>
      <c r="KC407" s="39"/>
      <c r="KD407" s="39"/>
      <c r="KE407" s="39"/>
      <c r="KF407" s="39"/>
      <c r="KG407" s="39"/>
      <c r="KH407" s="39"/>
      <c r="KI407" s="39"/>
      <c r="KJ407" s="39"/>
      <c r="KK407" s="39"/>
      <c r="KL407" s="39"/>
      <c r="KM407" s="39"/>
      <c r="KN407" s="39"/>
      <c r="KO407" s="39"/>
      <c r="KP407" s="39"/>
      <c r="KQ407" s="39"/>
      <c r="KR407" s="39"/>
      <c r="KS407" s="39"/>
      <c r="KT407" s="39"/>
      <c r="KU407" s="39"/>
    </row>
    <row r="408" spans="1:307" s="15" customFormat="1" x14ac:dyDescent="0.25">
      <c r="A408" s="74">
        <v>402</v>
      </c>
      <c r="B408" s="27" t="s">
        <v>441</v>
      </c>
      <c r="C408" s="122" t="s">
        <v>935</v>
      </c>
      <c r="D408" s="27" t="s">
        <v>427</v>
      </c>
      <c r="E408" s="27" t="s">
        <v>37</v>
      </c>
      <c r="F408" s="28" t="s">
        <v>942</v>
      </c>
      <c r="G408" s="29">
        <v>25000</v>
      </c>
      <c r="H408" s="30">
        <v>0</v>
      </c>
      <c r="I408" s="31">
        <v>25</v>
      </c>
      <c r="J408" s="90">
        <v>717.5</v>
      </c>
      <c r="K408" s="92">
        <f t="shared" si="53"/>
        <v>1774.9999999999998</v>
      </c>
      <c r="L408" s="46">
        <f t="shared" si="54"/>
        <v>275</v>
      </c>
      <c r="M408" s="45">
        <v>760</v>
      </c>
      <c r="N408" s="31">
        <f t="shared" si="55"/>
        <v>1772.5000000000002</v>
      </c>
      <c r="O408" s="31"/>
      <c r="P408" s="31">
        <f t="shared" si="57"/>
        <v>1477.5</v>
      </c>
      <c r="Q408" s="31">
        <f t="shared" si="58"/>
        <v>1502.5</v>
      </c>
      <c r="R408" s="31">
        <f t="shared" si="52"/>
        <v>3822.5</v>
      </c>
      <c r="S408" s="31">
        <f t="shared" si="56"/>
        <v>23497.5</v>
      </c>
      <c r="T408" s="47" t="s">
        <v>45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  <c r="FC408" s="39"/>
      <c r="FD408" s="39"/>
      <c r="FE408" s="39"/>
      <c r="FF408" s="39"/>
      <c r="FG408" s="39"/>
      <c r="FH408" s="39"/>
      <c r="FI408" s="39"/>
      <c r="FJ408" s="39"/>
      <c r="FK408" s="39"/>
      <c r="FL408" s="39"/>
      <c r="FM408" s="39"/>
      <c r="FN408" s="39"/>
      <c r="FO408" s="39"/>
      <c r="FP408" s="39"/>
      <c r="FQ408" s="39"/>
      <c r="FR408" s="39"/>
      <c r="FS408" s="39"/>
      <c r="FT408" s="39"/>
      <c r="FU408" s="39"/>
      <c r="FV408" s="39"/>
      <c r="FW408" s="39"/>
      <c r="FX408" s="39"/>
      <c r="FY408" s="39"/>
      <c r="FZ408" s="39"/>
      <c r="GA408" s="39"/>
      <c r="GB408" s="39"/>
      <c r="GC408" s="39"/>
      <c r="GD408" s="39"/>
      <c r="GE408" s="39"/>
      <c r="GF408" s="39"/>
      <c r="GG408" s="39"/>
      <c r="GH408" s="39"/>
      <c r="GI408" s="39"/>
      <c r="GJ408" s="39"/>
      <c r="GK408" s="39"/>
      <c r="GL408" s="39"/>
      <c r="GM408" s="39"/>
      <c r="GN408" s="39"/>
      <c r="GO408" s="39"/>
      <c r="GP408" s="39"/>
      <c r="GQ408" s="39"/>
      <c r="GR408" s="39"/>
      <c r="GS408" s="39"/>
      <c r="GT408" s="39"/>
      <c r="GU408" s="39"/>
      <c r="GV408" s="39"/>
      <c r="GW408" s="39"/>
      <c r="GX408" s="39"/>
      <c r="GY408" s="39"/>
      <c r="GZ408" s="39"/>
      <c r="HA408" s="39"/>
      <c r="HB408" s="39"/>
      <c r="HC408" s="39"/>
      <c r="HD408" s="39"/>
      <c r="HE408" s="39"/>
      <c r="HF408" s="39"/>
      <c r="HG408" s="39"/>
      <c r="HH408" s="39"/>
      <c r="HI408" s="39"/>
      <c r="HJ408" s="39"/>
      <c r="HK408" s="39"/>
      <c r="HL408" s="39"/>
      <c r="HM408" s="39"/>
      <c r="HN408" s="39"/>
      <c r="HO408" s="39"/>
      <c r="HP408" s="39"/>
      <c r="HQ408" s="39"/>
      <c r="HR408" s="39"/>
      <c r="HS408" s="39"/>
      <c r="HT408" s="39"/>
      <c r="HU408" s="39"/>
      <c r="HV408" s="39"/>
      <c r="HW408" s="39"/>
      <c r="HX408" s="39"/>
      <c r="HY408" s="39"/>
      <c r="HZ408" s="39"/>
      <c r="IA408" s="39"/>
      <c r="IB408" s="39"/>
      <c r="IC408" s="39"/>
      <c r="ID408" s="39"/>
      <c r="IE408" s="39"/>
      <c r="IF408" s="39"/>
      <c r="IG408" s="39"/>
      <c r="IH408" s="39"/>
      <c r="II408" s="39"/>
      <c r="IJ408" s="39"/>
      <c r="IK408" s="39"/>
      <c r="IL408" s="39"/>
      <c r="IM408" s="39"/>
      <c r="IN408" s="39"/>
      <c r="IO408" s="39"/>
      <c r="IP408" s="39"/>
      <c r="IQ408" s="39"/>
      <c r="IR408" s="39"/>
      <c r="IS408" s="39"/>
      <c r="IT408" s="39"/>
      <c r="IU408" s="39"/>
      <c r="IV408" s="39"/>
      <c r="IW408" s="39"/>
      <c r="IX408" s="39"/>
      <c r="IY408" s="39"/>
      <c r="IZ408" s="39"/>
      <c r="JA408" s="39"/>
      <c r="JB408" s="39"/>
      <c r="JC408" s="39"/>
      <c r="JD408" s="39"/>
      <c r="JE408" s="39"/>
      <c r="JF408" s="39"/>
      <c r="JG408" s="39"/>
      <c r="JH408" s="39"/>
      <c r="JI408" s="39"/>
      <c r="JJ408" s="39"/>
      <c r="JK408" s="39"/>
      <c r="JL408" s="39"/>
      <c r="JM408" s="39"/>
      <c r="JN408" s="39"/>
      <c r="JO408" s="39"/>
      <c r="JP408" s="39"/>
      <c r="JQ408" s="39"/>
      <c r="JR408" s="39"/>
      <c r="JS408" s="39"/>
      <c r="JT408" s="39"/>
      <c r="JU408" s="39"/>
      <c r="JV408" s="39"/>
      <c r="JW408" s="39"/>
      <c r="JX408" s="39"/>
      <c r="JY408" s="39"/>
      <c r="JZ408" s="39"/>
      <c r="KA408" s="39"/>
      <c r="KB408" s="39"/>
      <c r="KC408" s="39"/>
      <c r="KD408" s="39"/>
      <c r="KE408" s="39"/>
      <c r="KF408" s="39"/>
      <c r="KG408" s="39"/>
      <c r="KH408" s="39"/>
      <c r="KI408" s="39"/>
      <c r="KJ408" s="39"/>
      <c r="KK408" s="39"/>
      <c r="KL408" s="39"/>
      <c r="KM408" s="39"/>
      <c r="KN408" s="39"/>
      <c r="KO408" s="39"/>
      <c r="KP408" s="39"/>
      <c r="KQ408" s="39"/>
      <c r="KR408" s="39"/>
      <c r="KS408" s="39"/>
      <c r="KT408" s="39"/>
      <c r="KU408" s="39"/>
    </row>
    <row r="409" spans="1:307" s="15" customFormat="1" x14ac:dyDescent="0.25">
      <c r="A409" s="74">
        <v>403</v>
      </c>
      <c r="B409" s="27" t="s">
        <v>430</v>
      </c>
      <c r="C409" s="122" t="s">
        <v>935</v>
      </c>
      <c r="D409" s="27" t="s">
        <v>427</v>
      </c>
      <c r="E409" s="27" t="s">
        <v>66</v>
      </c>
      <c r="F409" s="28" t="s">
        <v>943</v>
      </c>
      <c r="G409" s="29">
        <v>18000</v>
      </c>
      <c r="H409" s="30">
        <v>0</v>
      </c>
      <c r="I409" s="31">
        <v>25</v>
      </c>
      <c r="J409" s="90">
        <v>516.6</v>
      </c>
      <c r="K409" s="92">
        <f t="shared" si="53"/>
        <v>1277.9999999999998</v>
      </c>
      <c r="L409" s="46">
        <f t="shared" si="54"/>
        <v>198.00000000000003</v>
      </c>
      <c r="M409" s="45">
        <v>547.20000000000005</v>
      </c>
      <c r="N409" s="31">
        <f t="shared" si="55"/>
        <v>1276.2</v>
      </c>
      <c r="O409" s="31"/>
      <c r="P409" s="31">
        <f t="shared" si="57"/>
        <v>1063.8000000000002</v>
      </c>
      <c r="Q409" s="31">
        <f t="shared" si="58"/>
        <v>1088.8000000000002</v>
      </c>
      <c r="R409" s="31">
        <f t="shared" si="52"/>
        <v>2752.2</v>
      </c>
      <c r="S409" s="31">
        <f t="shared" si="56"/>
        <v>16911.2</v>
      </c>
      <c r="T409" s="47" t="s">
        <v>45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  <c r="EQ409" s="39"/>
      <c r="ER409" s="39"/>
      <c r="ES409" s="39"/>
      <c r="ET409" s="39"/>
      <c r="EU409" s="39"/>
      <c r="EV409" s="39"/>
      <c r="EW409" s="39"/>
      <c r="EX409" s="39"/>
      <c r="EY409" s="39"/>
      <c r="EZ409" s="39"/>
      <c r="FA409" s="39"/>
      <c r="FB409" s="39"/>
      <c r="FC409" s="39"/>
      <c r="FD409" s="39"/>
      <c r="FE409" s="39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39"/>
      <c r="FX409" s="39"/>
      <c r="FY409" s="39"/>
      <c r="FZ409" s="39"/>
      <c r="GA409" s="39"/>
      <c r="GB409" s="39"/>
      <c r="GC409" s="39"/>
      <c r="GD409" s="39"/>
      <c r="GE409" s="39"/>
      <c r="GF409" s="39"/>
      <c r="GG409" s="39"/>
      <c r="GH409" s="39"/>
      <c r="GI409" s="39"/>
      <c r="GJ409" s="39"/>
      <c r="GK409" s="39"/>
      <c r="GL409" s="39"/>
      <c r="GM409" s="39"/>
      <c r="GN409" s="39"/>
      <c r="GO409" s="39"/>
      <c r="GP409" s="39"/>
      <c r="GQ409" s="39"/>
      <c r="GR409" s="39"/>
      <c r="GS409" s="39"/>
      <c r="GT409" s="39"/>
      <c r="GU409" s="39"/>
      <c r="GV409" s="39"/>
      <c r="GW409" s="39"/>
      <c r="GX409" s="39"/>
      <c r="GY409" s="39"/>
      <c r="GZ409" s="39"/>
      <c r="HA409" s="39"/>
      <c r="HB409" s="39"/>
      <c r="HC409" s="39"/>
      <c r="HD409" s="39"/>
      <c r="HE409" s="39"/>
      <c r="HF409" s="39"/>
      <c r="HG409" s="39"/>
      <c r="HH409" s="39"/>
      <c r="HI409" s="39"/>
      <c r="HJ409" s="39"/>
      <c r="HK409" s="39"/>
      <c r="HL409" s="39"/>
      <c r="HM409" s="39"/>
      <c r="HN409" s="39"/>
      <c r="HO409" s="39"/>
      <c r="HP409" s="39"/>
      <c r="HQ409" s="39"/>
      <c r="HR409" s="39"/>
      <c r="HS409" s="39"/>
      <c r="HT409" s="39"/>
      <c r="HU409" s="39"/>
      <c r="HV409" s="39"/>
      <c r="HW409" s="39"/>
      <c r="HX409" s="39"/>
      <c r="HY409" s="39"/>
      <c r="HZ409" s="39"/>
      <c r="IA409" s="39"/>
      <c r="IB409" s="39"/>
      <c r="IC409" s="39"/>
      <c r="ID409" s="39"/>
      <c r="IE409" s="39"/>
      <c r="IF409" s="39"/>
      <c r="IG409" s="39"/>
      <c r="IH409" s="39"/>
      <c r="II409" s="39"/>
      <c r="IJ409" s="39"/>
      <c r="IK409" s="39"/>
      <c r="IL409" s="39"/>
      <c r="IM409" s="39"/>
      <c r="IN409" s="39"/>
      <c r="IO409" s="39"/>
      <c r="IP409" s="39"/>
      <c r="IQ409" s="39"/>
      <c r="IR409" s="39"/>
      <c r="IS409" s="39"/>
      <c r="IT409" s="39"/>
      <c r="IU409" s="39"/>
      <c r="IV409" s="39"/>
      <c r="IW409" s="39"/>
      <c r="IX409" s="39"/>
      <c r="IY409" s="39"/>
      <c r="IZ409" s="39"/>
      <c r="JA409" s="39"/>
      <c r="JB409" s="39"/>
      <c r="JC409" s="39"/>
      <c r="JD409" s="39"/>
      <c r="JE409" s="39"/>
      <c r="JF409" s="39"/>
      <c r="JG409" s="39"/>
      <c r="JH409" s="39"/>
      <c r="JI409" s="39"/>
      <c r="JJ409" s="39"/>
      <c r="JK409" s="39"/>
      <c r="JL409" s="39"/>
      <c r="JM409" s="39"/>
      <c r="JN409" s="39"/>
      <c r="JO409" s="39"/>
      <c r="JP409" s="39"/>
      <c r="JQ409" s="39"/>
      <c r="JR409" s="39"/>
      <c r="JS409" s="39"/>
      <c r="JT409" s="39"/>
      <c r="JU409" s="39"/>
      <c r="JV409" s="39"/>
      <c r="JW409" s="39"/>
      <c r="JX409" s="39"/>
      <c r="JY409" s="39"/>
      <c r="JZ409" s="39"/>
      <c r="KA409" s="39"/>
      <c r="KB409" s="39"/>
      <c r="KC409" s="39"/>
      <c r="KD409" s="39"/>
      <c r="KE409" s="39"/>
      <c r="KF409" s="39"/>
      <c r="KG409" s="39"/>
      <c r="KH409" s="39"/>
      <c r="KI409" s="39"/>
      <c r="KJ409" s="39"/>
      <c r="KK409" s="39"/>
      <c r="KL409" s="39"/>
      <c r="KM409" s="39"/>
      <c r="KN409" s="39"/>
      <c r="KO409" s="39"/>
      <c r="KP409" s="39"/>
      <c r="KQ409" s="39"/>
      <c r="KR409" s="39"/>
      <c r="KS409" s="39"/>
      <c r="KT409" s="39"/>
      <c r="KU409" s="39"/>
    </row>
    <row r="410" spans="1:307" s="15" customFormat="1" x14ac:dyDescent="0.25">
      <c r="A410" s="74">
        <v>404</v>
      </c>
      <c r="B410" s="27" t="s">
        <v>899</v>
      </c>
      <c r="C410" s="122" t="s">
        <v>935</v>
      </c>
      <c r="D410" s="27" t="s">
        <v>427</v>
      </c>
      <c r="E410" s="27" t="s">
        <v>238</v>
      </c>
      <c r="F410" s="28" t="s">
        <v>938</v>
      </c>
      <c r="G410" s="29">
        <v>18000</v>
      </c>
      <c r="H410" s="30">
        <v>0</v>
      </c>
      <c r="I410" s="31">
        <v>25</v>
      </c>
      <c r="J410" s="90">
        <v>516.6</v>
      </c>
      <c r="K410" s="92">
        <f t="shared" si="53"/>
        <v>1277.9999999999998</v>
      </c>
      <c r="L410" s="46">
        <f t="shared" si="54"/>
        <v>198.00000000000003</v>
      </c>
      <c r="M410" s="46">
        <v>547.20000000000005</v>
      </c>
      <c r="N410" s="31">
        <f t="shared" si="55"/>
        <v>1276.2</v>
      </c>
      <c r="O410" s="31"/>
      <c r="P410" s="31">
        <f t="shared" si="57"/>
        <v>1063.8000000000002</v>
      </c>
      <c r="Q410" s="31">
        <f t="shared" si="58"/>
        <v>1088.8000000000002</v>
      </c>
      <c r="R410" s="31">
        <f t="shared" ref="R410:R472" si="59">+K410+L410+N410</f>
        <v>2752.2</v>
      </c>
      <c r="S410" s="31">
        <f t="shared" si="56"/>
        <v>16911.2</v>
      </c>
      <c r="T410" s="47" t="s">
        <v>45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  <c r="FC410" s="39"/>
      <c r="FD410" s="39"/>
      <c r="FE410" s="39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39"/>
      <c r="FX410" s="39"/>
      <c r="FY410" s="39"/>
      <c r="FZ410" s="39"/>
      <c r="GA410" s="39"/>
      <c r="GB410" s="39"/>
      <c r="GC410" s="39"/>
      <c r="GD410" s="39"/>
      <c r="GE410" s="39"/>
      <c r="GF410" s="39"/>
      <c r="GG410" s="39"/>
      <c r="GH410" s="39"/>
      <c r="GI410" s="39"/>
      <c r="GJ410" s="39"/>
      <c r="GK410" s="39"/>
      <c r="GL410" s="39"/>
      <c r="GM410" s="39"/>
      <c r="GN410" s="39"/>
      <c r="GO410" s="39"/>
      <c r="GP410" s="39"/>
      <c r="GQ410" s="39"/>
      <c r="GR410" s="39"/>
      <c r="GS410" s="39"/>
      <c r="GT410" s="39"/>
      <c r="GU410" s="39"/>
      <c r="GV410" s="39"/>
      <c r="GW410" s="39"/>
      <c r="GX410" s="39"/>
      <c r="GY410" s="39"/>
      <c r="GZ410" s="39"/>
      <c r="HA410" s="39"/>
      <c r="HB410" s="39"/>
      <c r="HC410" s="39"/>
      <c r="HD410" s="39"/>
      <c r="HE410" s="39"/>
      <c r="HF410" s="39"/>
      <c r="HG410" s="39"/>
      <c r="HH410" s="39"/>
      <c r="HI410" s="39"/>
      <c r="HJ410" s="39"/>
      <c r="HK410" s="39"/>
      <c r="HL410" s="39"/>
      <c r="HM410" s="39"/>
      <c r="HN410" s="39"/>
      <c r="HO410" s="39"/>
      <c r="HP410" s="39"/>
      <c r="HQ410" s="39"/>
      <c r="HR410" s="39"/>
      <c r="HS410" s="39"/>
      <c r="HT410" s="39"/>
      <c r="HU410" s="39"/>
      <c r="HV410" s="39"/>
      <c r="HW410" s="39"/>
      <c r="HX410" s="39"/>
      <c r="HY410" s="39"/>
      <c r="HZ410" s="39"/>
      <c r="IA410" s="39"/>
      <c r="IB410" s="39"/>
      <c r="IC410" s="39"/>
      <c r="ID410" s="39"/>
      <c r="IE410" s="39"/>
      <c r="IF410" s="39"/>
      <c r="IG410" s="39"/>
      <c r="IH410" s="39"/>
      <c r="II410" s="39"/>
      <c r="IJ410" s="39"/>
      <c r="IK410" s="39"/>
      <c r="IL410" s="39"/>
      <c r="IM410" s="39"/>
      <c r="IN410" s="39"/>
      <c r="IO410" s="39"/>
      <c r="IP410" s="39"/>
      <c r="IQ410" s="39"/>
      <c r="IR410" s="39"/>
      <c r="IS410" s="39"/>
      <c r="IT410" s="39"/>
      <c r="IU410" s="39"/>
      <c r="IV410" s="39"/>
      <c r="IW410" s="39"/>
      <c r="IX410" s="39"/>
      <c r="IY410" s="39"/>
      <c r="IZ410" s="39"/>
      <c r="JA410" s="39"/>
      <c r="JB410" s="39"/>
      <c r="JC410" s="39"/>
      <c r="JD410" s="39"/>
      <c r="JE410" s="39"/>
      <c r="JF410" s="39"/>
      <c r="JG410" s="39"/>
      <c r="JH410" s="39"/>
      <c r="JI410" s="39"/>
      <c r="JJ410" s="39"/>
      <c r="JK410" s="39"/>
      <c r="JL410" s="39"/>
      <c r="JM410" s="39"/>
      <c r="JN410" s="39"/>
      <c r="JO410" s="39"/>
      <c r="JP410" s="39"/>
      <c r="JQ410" s="39"/>
      <c r="JR410" s="39"/>
      <c r="JS410" s="39"/>
      <c r="JT410" s="39"/>
      <c r="JU410" s="39"/>
      <c r="JV410" s="39"/>
      <c r="JW410" s="39"/>
      <c r="JX410" s="39"/>
      <c r="JY410" s="39"/>
      <c r="JZ410" s="39"/>
      <c r="KA410" s="39"/>
      <c r="KB410" s="39"/>
      <c r="KC410" s="39"/>
      <c r="KD410" s="39"/>
      <c r="KE410" s="39"/>
      <c r="KF410" s="39"/>
      <c r="KG410" s="39"/>
      <c r="KH410" s="39"/>
      <c r="KI410" s="39"/>
      <c r="KJ410" s="39"/>
      <c r="KK410" s="39"/>
      <c r="KL410" s="39"/>
      <c r="KM410" s="39"/>
      <c r="KN410" s="39"/>
      <c r="KO410" s="39"/>
      <c r="KP410" s="39"/>
      <c r="KQ410" s="39"/>
      <c r="KR410" s="39"/>
      <c r="KS410" s="39"/>
      <c r="KT410" s="39"/>
      <c r="KU410" s="39"/>
    </row>
    <row r="411" spans="1:307" s="15" customFormat="1" x14ac:dyDescent="0.25">
      <c r="A411" s="74">
        <v>405</v>
      </c>
      <c r="B411" s="27" t="s">
        <v>820</v>
      </c>
      <c r="C411" s="122" t="s">
        <v>934</v>
      </c>
      <c r="D411" s="27" t="s">
        <v>819</v>
      </c>
      <c r="E411" s="27" t="s">
        <v>37</v>
      </c>
      <c r="F411" s="28" t="s">
        <v>942</v>
      </c>
      <c r="G411" s="29">
        <v>37000</v>
      </c>
      <c r="H411" s="30">
        <v>0</v>
      </c>
      <c r="I411" s="31">
        <v>25</v>
      </c>
      <c r="J411" s="90">
        <v>1061.9000000000001</v>
      </c>
      <c r="K411" s="92">
        <f t="shared" si="53"/>
        <v>2626.9999999999995</v>
      </c>
      <c r="L411" s="46">
        <f t="shared" si="54"/>
        <v>407.00000000000006</v>
      </c>
      <c r="M411" s="45">
        <v>1124.8</v>
      </c>
      <c r="N411" s="31">
        <f t="shared" si="55"/>
        <v>2623.3</v>
      </c>
      <c r="O411" s="31"/>
      <c r="P411" s="31">
        <f t="shared" si="57"/>
        <v>2186.6999999999998</v>
      </c>
      <c r="Q411" s="31">
        <f t="shared" si="58"/>
        <v>2211.6999999999998</v>
      </c>
      <c r="R411" s="31">
        <f t="shared" si="59"/>
        <v>5657.2999999999993</v>
      </c>
      <c r="S411" s="31">
        <f t="shared" si="56"/>
        <v>34788.300000000003</v>
      </c>
      <c r="T411" s="47" t="s">
        <v>45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  <c r="FC411" s="39"/>
      <c r="FD411" s="39"/>
      <c r="FE411" s="39"/>
      <c r="FF411" s="39"/>
      <c r="FG411" s="39"/>
      <c r="FH411" s="39"/>
      <c r="FI411" s="39"/>
      <c r="FJ411" s="39"/>
      <c r="FK411" s="39"/>
      <c r="FL411" s="39"/>
      <c r="FM411" s="39"/>
      <c r="FN411" s="39"/>
      <c r="FO411" s="39"/>
      <c r="FP411" s="39"/>
      <c r="FQ411" s="39"/>
      <c r="FR411" s="39"/>
      <c r="FS411" s="39"/>
      <c r="FT411" s="39"/>
      <c r="FU411" s="39"/>
      <c r="FV411" s="39"/>
      <c r="FW411" s="39"/>
      <c r="FX411" s="39"/>
      <c r="FY411" s="39"/>
      <c r="FZ411" s="39"/>
      <c r="GA411" s="39"/>
      <c r="GB411" s="39"/>
      <c r="GC411" s="39"/>
      <c r="GD411" s="39"/>
      <c r="GE411" s="39"/>
      <c r="GF411" s="39"/>
      <c r="GG411" s="39"/>
      <c r="GH411" s="39"/>
      <c r="GI411" s="39"/>
      <c r="GJ411" s="39"/>
      <c r="GK411" s="39"/>
      <c r="GL411" s="39"/>
      <c r="GM411" s="39"/>
      <c r="GN411" s="39"/>
      <c r="GO411" s="39"/>
      <c r="GP411" s="39"/>
      <c r="GQ411" s="39"/>
      <c r="GR411" s="39"/>
      <c r="GS411" s="39"/>
      <c r="GT411" s="39"/>
      <c r="GU411" s="39"/>
      <c r="GV411" s="39"/>
      <c r="GW411" s="39"/>
      <c r="GX411" s="39"/>
      <c r="GY411" s="39"/>
      <c r="GZ411" s="39"/>
      <c r="HA411" s="39"/>
      <c r="HB411" s="39"/>
      <c r="HC411" s="39"/>
      <c r="HD411" s="39"/>
      <c r="HE411" s="39"/>
      <c r="HF411" s="39"/>
      <c r="HG411" s="39"/>
      <c r="HH411" s="39"/>
      <c r="HI411" s="39"/>
      <c r="HJ411" s="39"/>
      <c r="HK411" s="39"/>
      <c r="HL411" s="39"/>
      <c r="HM411" s="39"/>
      <c r="HN411" s="39"/>
      <c r="HO411" s="39"/>
      <c r="HP411" s="39"/>
      <c r="HQ411" s="39"/>
      <c r="HR411" s="39"/>
      <c r="HS411" s="39"/>
      <c r="HT411" s="39"/>
      <c r="HU411" s="39"/>
      <c r="HV411" s="39"/>
      <c r="HW411" s="39"/>
      <c r="HX411" s="39"/>
      <c r="HY411" s="39"/>
      <c r="HZ411" s="39"/>
      <c r="IA411" s="39"/>
      <c r="IB411" s="39"/>
      <c r="IC411" s="39"/>
      <c r="ID411" s="39"/>
      <c r="IE411" s="39"/>
      <c r="IF411" s="39"/>
      <c r="IG411" s="39"/>
      <c r="IH411" s="39"/>
      <c r="II411" s="39"/>
      <c r="IJ411" s="39"/>
      <c r="IK411" s="39"/>
      <c r="IL411" s="39"/>
      <c r="IM411" s="39"/>
      <c r="IN411" s="39"/>
      <c r="IO411" s="39"/>
      <c r="IP411" s="39"/>
      <c r="IQ411" s="39"/>
      <c r="IR411" s="39"/>
      <c r="IS411" s="39"/>
      <c r="IT411" s="39"/>
      <c r="IU411" s="39"/>
      <c r="IV411" s="39"/>
      <c r="IW411" s="39"/>
      <c r="IX411" s="39"/>
      <c r="IY411" s="39"/>
      <c r="IZ411" s="39"/>
      <c r="JA411" s="39"/>
      <c r="JB411" s="39"/>
      <c r="JC411" s="39"/>
      <c r="JD411" s="39"/>
      <c r="JE411" s="39"/>
      <c r="JF411" s="39"/>
      <c r="JG411" s="39"/>
      <c r="JH411" s="39"/>
      <c r="JI411" s="39"/>
      <c r="JJ411" s="39"/>
      <c r="JK411" s="39"/>
      <c r="JL411" s="39"/>
      <c r="JM411" s="39"/>
      <c r="JN411" s="39"/>
      <c r="JO411" s="39"/>
      <c r="JP411" s="39"/>
      <c r="JQ411" s="39"/>
      <c r="JR411" s="39"/>
      <c r="JS411" s="39"/>
      <c r="JT411" s="39"/>
      <c r="JU411" s="39"/>
      <c r="JV411" s="39"/>
      <c r="JW411" s="39"/>
      <c r="JX411" s="39"/>
      <c r="JY411" s="39"/>
      <c r="JZ411" s="39"/>
      <c r="KA411" s="39"/>
      <c r="KB411" s="39"/>
      <c r="KC411" s="39"/>
      <c r="KD411" s="39"/>
      <c r="KE411" s="39"/>
      <c r="KF411" s="39"/>
      <c r="KG411" s="39"/>
      <c r="KH411" s="39"/>
      <c r="KI411" s="39"/>
      <c r="KJ411" s="39"/>
      <c r="KK411" s="39"/>
      <c r="KL411" s="39"/>
      <c r="KM411" s="39"/>
      <c r="KN411" s="39"/>
      <c r="KO411" s="39"/>
      <c r="KP411" s="39"/>
      <c r="KQ411" s="39"/>
      <c r="KR411" s="39"/>
      <c r="KS411" s="39"/>
      <c r="KT411" s="39"/>
      <c r="KU411" s="39"/>
    </row>
    <row r="412" spans="1:307" s="15" customFormat="1" x14ac:dyDescent="0.25">
      <c r="A412" s="74">
        <v>406</v>
      </c>
      <c r="B412" s="27" t="s">
        <v>821</v>
      </c>
      <c r="C412" s="122" t="s">
        <v>935</v>
      </c>
      <c r="D412" s="27" t="s">
        <v>819</v>
      </c>
      <c r="E412" s="27" t="s">
        <v>142</v>
      </c>
      <c r="F412" s="28" t="s">
        <v>943</v>
      </c>
      <c r="G412" s="29">
        <v>155000</v>
      </c>
      <c r="H412" s="29">
        <v>23327.279999999999</v>
      </c>
      <c r="I412" s="31">
        <v>25</v>
      </c>
      <c r="J412" s="90">
        <v>4448.5</v>
      </c>
      <c r="K412" s="92">
        <f t="shared" si="53"/>
        <v>11004.999999999998</v>
      </c>
      <c r="L412" s="46">
        <f t="shared" si="54"/>
        <v>1705.0000000000002</v>
      </c>
      <c r="M412" s="45">
        <v>4712</v>
      </c>
      <c r="N412" s="31">
        <f t="shared" si="55"/>
        <v>10989.5</v>
      </c>
      <c r="O412" s="31"/>
      <c r="P412" s="31">
        <f t="shared" si="57"/>
        <v>9160.5</v>
      </c>
      <c r="Q412" s="31">
        <f t="shared" si="58"/>
        <v>32512.78</v>
      </c>
      <c r="R412" s="31">
        <f t="shared" si="59"/>
        <v>23699.5</v>
      </c>
      <c r="S412" s="31">
        <f t="shared" si="56"/>
        <v>122487.22</v>
      </c>
      <c r="T412" s="47" t="s">
        <v>45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  <c r="EQ412" s="39"/>
      <c r="ER412" s="39"/>
      <c r="ES412" s="39"/>
      <c r="ET412" s="39"/>
      <c r="EU412" s="39"/>
      <c r="EV412" s="39"/>
      <c r="EW412" s="39"/>
      <c r="EX412" s="39"/>
      <c r="EY412" s="39"/>
      <c r="EZ412" s="39"/>
      <c r="FA412" s="39"/>
      <c r="FB412" s="39"/>
      <c r="FC412" s="39"/>
      <c r="FD412" s="39"/>
      <c r="FE412" s="39"/>
      <c r="FF412" s="39"/>
      <c r="FG412" s="39"/>
      <c r="FH412" s="39"/>
      <c r="FI412" s="39"/>
      <c r="FJ412" s="39"/>
      <c r="FK412" s="39"/>
      <c r="FL412" s="39"/>
      <c r="FM412" s="39"/>
      <c r="FN412" s="39"/>
      <c r="FO412" s="39"/>
      <c r="FP412" s="39"/>
      <c r="FQ412" s="39"/>
      <c r="FR412" s="39"/>
      <c r="FS412" s="39"/>
      <c r="FT412" s="39"/>
      <c r="FU412" s="39"/>
      <c r="FV412" s="39"/>
      <c r="FW412" s="39"/>
      <c r="FX412" s="39"/>
      <c r="FY412" s="39"/>
      <c r="FZ412" s="39"/>
      <c r="GA412" s="39"/>
      <c r="GB412" s="39"/>
      <c r="GC412" s="39"/>
      <c r="GD412" s="39"/>
      <c r="GE412" s="39"/>
      <c r="GF412" s="39"/>
      <c r="GG412" s="39"/>
      <c r="GH412" s="39"/>
      <c r="GI412" s="39"/>
      <c r="GJ412" s="39"/>
      <c r="GK412" s="39"/>
      <c r="GL412" s="39"/>
      <c r="GM412" s="39"/>
      <c r="GN412" s="39"/>
      <c r="GO412" s="39"/>
      <c r="GP412" s="39"/>
      <c r="GQ412" s="39"/>
      <c r="GR412" s="39"/>
      <c r="GS412" s="39"/>
      <c r="GT412" s="39"/>
      <c r="GU412" s="39"/>
      <c r="GV412" s="39"/>
      <c r="GW412" s="39"/>
      <c r="GX412" s="39"/>
      <c r="GY412" s="39"/>
      <c r="GZ412" s="39"/>
      <c r="HA412" s="39"/>
      <c r="HB412" s="39"/>
      <c r="HC412" s="39"/>
      <c r="HD412" s="39"/>
      <c r="HE412" s="39"/>
      <c r="HF412" s="39"/>
      <c r="HG412" s="39"/>
      <c r="HH412" s="39"/>
      <c r="HI412" s="39"/>
      <c r="HJ412" s="39"/>
      <c r="HK412" s="39"/>
      <c r="HL412" s="39"/>
      <c r="HM412" s="39"/>
      <c r="HN412" s="39"/>
      <c r="HO412" s="39"/>
      <c r="HP412" s="39"/>
      <c r="HQ412" s="39"/>
      <c r="HR412" s="39"/>
      <c r="HS412" s="39"/>
      <c r="HT412" s="39"/>
      <c r="HU412" s="39"/>
      <c r="HV412" s="39"/>
      <c r="HW412" s="39"/>
      <c r="HX412" s="39"/>
      <c r="HY412" s="39"/>
      <c r="HZ412" s="39"/>
      <c r="IA412" s="39"/>
      <c r="IB412" s="39"/>
      <c r="IC412" s="39"/>
      <c r="ID412" s="39"/>
      <c r="IE412" s="39"/>
      <c r="IF412" s="39"/>
      <c r="IG412" s="39"/>
      <c r="IH412" s="39"/>
      <c r="II412" s="39"/>
      <c r="IJ412" s="39"/>
      <c r="IK412" s="39"/>
      <c r="IL412" s="39"/>
      <c r="IM412" s="39"/>
      <c r="IN412" s="39"/>
      <c r="IO412" s="39"/>
      <c r="IP412" s="39"/>
      <c r="IQ412" s="39"/>
      <c r="IR412" s="39"/>
      <c r="IS412" s="39"/>
      <c r="IT412" s="39"/>
      <c r="IU412" s="39"/>
      <c r="IV412" s="39"/>
      <c r="IW412" s="39"/>
      <c r="IX412" s="39"/>
      <c r="IY412" s="39"/>
      <c r="IZ412" s="39"/>
      <c r="JA412" s="39"/>
      <c r="JB412" s="39"/>
      <c r="JC412" s="39"/>
      <c r="JD412" s="39"/>
      <c r="JE412" s="39"/>
      <c r="JF412" s="39"/>
      <c r="JG412" s="39"/>
      <c r="JH412" s="39"/>
      <c r="JI412" s="39"/>
      <c r="JJ412" s="39"/>
      <c r="JK412" s="39"/>
      <c r="JL412" s="39"/>
      <c r="JM412" s="39"/>
      <c r="JN412" s="39"/>
      <c r="JO412" s="39"/>
      <c r="JP412" s="39"/>
      <c r="JQ412" s="39"/>
      <c r="JR412" s="39"/>
      <c r="JS412" s="39"/>
      <c r="JT412" s="39"/>
      <c r="JU412" s="39"/>
      <c r="JV412" s="39"/>
      <c r="JW412" s="39"/>
      <c r="JX412" s="39"/>
      <c r="JY412" s="39"/>
      <c r="JZ412" s="39"/>
      <c r="KA412" s="39"/>
      <c r="KB412" s="39"/>
      <c r="KC412" s="39"/>
      <c r="KD412" s="39"/>
      <c r="KE412" s="39"/>
      <c r="KF412" s="39"/>
      <c r="KG412" s="39"/>
      <c r="KH412" s="39"/>
      <c r="KI412" s="39"/>
      <c r="KJ412" s="39"/>
      <c r="KK412" s="39"/>
      <c r="KL412" s="39"/>
      <c r="KM412" s="39"/>
      <c r="KN412" s="39"/>
      <c r="KO412" s="39"/>
      <c r="KP412" s="39"/>
      <c r="KQ412" s="39"/>
      <c r="KR412" s="39"/>
      <c r="KS412" s="39"/>
      <c r="KT412" s="39"/>
      <c r="KU412" s="39"/>
    </row>
    <row r="413" spans="1:307" s="15" customFormat="1" x14ac:dyDescent="0.25">
      <c r="A413" s="74">
        <v>407</v>
      </c>
      <c r="B413" s="27" t="s">
        <v>431</v>
      </c>
      <c r="C413" s="122" t="s">
        <v>935</v>
      </c>
      <c r="D413" s="27" t="s">
        <v>819</v>
      </c>
      <c r="E413" s="27" t="s">
        <v>900</v>
      </c>
      <c r="F413" s="28" t="s">
        <v>943</v>
      </c>
      <c r="G413" s="29">
        <v>41000</v>
      </c>
      <c r="H413" s="30">
        <v>326.47000000000003</v>
      </c>
      <c r="I413" s="31">
        <v>25</v>
      </c>
      <c r="J413" s="90">
        <v>1176.7</v>
      </c>
      <c r="K413" s="92">
        <f t="shared" si="53"/>
        <v>2910.9999999999995</v>
      </c>
      <c r="L413" s="46">
        <f t="shared" si="54"/>
        <v>451.00000000000006</v>
      </c>
      <c r="M413" s="45">
        <v>1246.4000000000001</v>
      </c>
      <c r="N413" s="31">
        <f t="shared" si="55"/>
        <v>2906.9</v>
      </c>
      <c r="O413" s="31"/>
      <c r="P413" s="31">
        <f t="shared" si="57"/>
        <v>2423.1000000000004</v>
      </c>
      <c r="Q413" s="31">
        <f t="shared" si="58"/>
        <v>2774.57</v>
      </c>
      <c r="R413" s="31">
        <f t="shared" si="59"/>
        <v>6268.9</v>
      </c>
      <c r="S413" s="31">
        <f t="shared" si="56"/>
        <v>38225.43</v>
      </c>
      <c r="T413" s="47" t="s">
        <v>45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F413" s="39"/>
      <c r="GG413" s="39"/>
      <c r="GH413" s="39"/>
      <c r="GI413" s="39"/>
      <c r="GJ413" s="39"/>
      <c r="GK413" s="39"/>
      <c r="GL413" s="39"/>
      <c r="GM413" s="39"/>
      <c r="GN413" s="39"/>
      <c r="GO413" s="39"/>
      <c r="GP413" s="39"/>
      <c r="GQ413" s="39"/>
      <c r="GR413" s="39"/>
      <c r="GS413" s="39"/>
      <c r="GT413" s="39"/>
      <c r="GU413" s="39"/>
      <c r="GV413" s="39"/>
      <c r="GW413" s="39"/>
      <c r="GX413" s="39"/>
      <c r="GY413" s="39"/>
      <c r="GZ413" s="39"/>
      <c r="HA413" s="39"/>
      <c r="HB413" s="39"/>
      <c r="HC413" s="39"/>
      <c r="HD413" s="39"/>
      <c r="HE413" s="39"/>
      <c r="HF413" s="39"/>
      <c r="HG413" s="39"/>
      <c r="HH413" s="39"/>
      <c r="HI413" s="39"/>
      <c r="HJ413" s="39"/>
      <c r="HK413" s="39"/>
      <c r="HL413" s="39"/>
      <c r="HM413" s="39"/>
      <c r="HN413" s="39"/>
      <c r="HO413" s="39"/>
      <c r="HP413" s="39"/>
      <c r="HQ413" s="39"/>
      <c r="HR413" s="39"/>
      <c r="HS413" s="39"/>
      <c r="HT413" s="39"/>
      <c r="HU413" s="39"/>
      <c r="HV413" s="39"/>
      <c r="HW413" s="39"/>
      <c r="HX413" s="39"/>
      <c r="HY413" s="39"/>
      <c r="HZ413" s="39"/>
      <c r="IA413" s="39"/>
      <c r="IB413" s="39"/>
      <c r="IC413" s="39"/>
      <c r="ID413" s="39"/>
      <c r="IE413" s="39"/>
      <c r="IF413" s="39"/>
      <c r="IG413" s="39"/>
      <c r="IH413" s="39"/>
      <c r="II413" s="39"/>
      <c r="IJ413" s="39"/>
      <c r="IK413" s="39"/>
      <c r="IL413" s="39"/>
      <c r="IM413" s="39"/>
      <c r="IN413" s="39"/>
      <c r="IO413" s="39"/>
      <c r="IP413" s="39"/>
      <c r="IQ413" s="39"/>
      <c r="IR413" s="39"/>
      <c r="IS413" s="39"/>
      <c r="IT413" s="39"/>
      <c r="IU413" s="39"/>
      <c r="IV413" s="39"/>
      <c r="IW413" s="39"/>
      <c r="IX413" s="39"/>
      <c r="IY413" s="39"/>
      <c r="IZ413" s="39"/>
      <c r="JA413" s="39"/>
      <c r="JB413" s="39"/>
      <c r="JC413" s="39"/>
      <c r="JD413" s="39"/>
      <c r="JE413" s="39"/>
      <c r="JF413" s="39"/>
      <c r="JG413" s="39"/>
      <c r="JH413" s="39"/>
      <c r="JI413" s="39"/>
      <c r="JJ413" s="39"/>
      <c r="JK413" s="39"/>
      <c r="JL413" s="39"/>
      <c r="JM413" s="39"/>
      <c r="JN413" s="39"/>
      <c r="JO413" s="39"/>
      <c r="JP413" s="39"/>
      <c r="JQ413" s="39"/>
      <c r="JR413" s="39"/>
      <c r="JS413" s="39"/>
      <c r="JT413" s="39"/>
      <c r="JU413" s="39"/>
      <c r="JV413" s="39"/>
      <c r="JW413" s="39"/>
      <c r="JX413" s="39"/>
      <c r="JY413" s="39"/>
      <c r="JZ413" s="39"/>
      <c r="KA413" s="39"/>
      <c r="KB413" s="39"/>
      <c r="KC413" s="39"/>
      <c r="KD413" s="39"/>
      <c r="KE413" s="39"/>
      <c r="KF413" s="39"/>
      <c r="KG413" s="39"/>
      <c r="KH413" s="39"/>
      <c r="KI413" s="39"/>
      <c r="KJ413" s="39"/>
      <c r="KK413" s="39"/>
      <c r="KL413" s="39"/>
      <c r="KM413" s="39"/>
      <c r="KN413" s="39"/>
      <c r="KO413" s="39"/>
      <c r="KP413" s="39"/>
      <c r="KQ413" s="39"/>
      <c r="KR413" s="39"/>
      <c r="KS413" s="39"/>
      <c r="KT413" s="39"/>
      <c r="KU413" s="39"/>
    </row>
    <row r="414" spans="1:307" s="15" customFormat="1" x14ac:dyDescent="0.25">
      <c r="A414" s="74">
        <v>408</v>
      </c>
      <c r="B414" s="27" t="s">
        <v>433</v>
      </c>
      <c r="C414" s="122" t="s">
        <v>935</v>
      </c>
      <c r="D414" s="27" t="s">
        <v>819</v>
      </c>
      <c r="E414" s="27" t="s">
        <v>900</v>
      </c>
      <c r="F414" s="28" t="s">
        <v>943</v>
      </c>
      <c r="G414" s="29">
        <v>41000</v>
      </c>
      <c r="H414" s="30">
        <v>583.79</v>
      </c>
      <c r="I414" s="31">
        <v>25</v>
      </c>
      <c r="J414" s="90">
        <v>1176.7</v>
      </c>
      <c r="K414" s="92">
        <f t="shared" si="53"/>
        <v>2910.9999999999995</v>
      </c>
      <c r="L414" s="46">
        <f t="shared" si="54"/>
        <v>451.00000000000006</v>
      </c>
      <c r="M414" s="45">
        <v>1246.4000000000001</v>
      </c>
      <c r="N414" s="31">
        <f t="shared" si="55"/>
        <v>2906.9</v>
      </c>
      <c r="O414" s="31"/>
      <c r="P414" s="31">
        <f t="shared" si="57"/>
        <v>2423.1000000000004</v>
      </c>
      <c r="Q414" s="31">
        <f t="shared" si="58"/>
        <v>3031.8900000000003</v>
      </c>
      <c r="R414" s="31">
        <f t="shared" si="59"/>
        <v>6268.9</v>
      </c>
      <c r="S414" s="31">
        <f t="shared" si="56"/>
        <v>37968.11</v>
      </c>
      <c r="T414" s="47" t="s">
        <v>45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/>
      <c r="EK414" s="39"/>
      <c r="EL414" s="39"/>
      <c r="EM414" s="39"/>
      <c r="EN414" s="39"/>
      <c r="EO414" s="39"/>
      <c r="EP414" s="39"/>
      <c r="EQ414" s="39"/>
      <c r="ER414" s="39"/>
      <c r="ES414" s="39"/>
      <c r="ET414" s="39"/>
      <c r="EU414" s="39"/>
      <c r="EV414" s="39"/>
      <c r="EW414" s="39"/>
      <c r="EX414" s="39"/>
      <c r="EY414" s="39"/>
      <c r="EZ414" s="39"/>
      <c r="FA414" s="39"/>
      <c r="FB414" s="39"/>
      <c r="FC414" s="39"/>
      <c r="FD414" s="39"/>
      <c r="FE414" s="39"/>
      <c r="FF414" s="39"/>
      <c r="FG414" s="39"/>
      <c r="FH414" s="39"/>
      <c r="FI414" s="39"/>
      <c r="FJ414" s="39"/>
      <c r="FK414" s="39"/>
      <c r="FL414" s="39"/>
      <c r="FM414" s="39"/>
      <c r="FN414" s="39"/>
      <c r="FO414" s="39"/>
      <c r="FP414" s="39"/>
      <c r="FQ414" s="39"/>
      <c r="FR414" s="39"/>
      <c r="FS414" s="39"/>
      <c r="FT414" s="39"/>
      <c r="FU414" s="39"/>
      <c r="FV414" s="39"/>
      <c r="FW414" s="39"/>
      <c r="FX414" s="39"/>
      <c r="FY414" s="39"/>
      <c r="FZ414" s="39"/>
      <c r="GA414" s="39"/>
      <c r="GB414" s="39"/>
      <c r="GC414" s="39"/>
      <c r="GD414" s="39"/>
      <c r="GE414" s="39"/>
      <c r="GF414" s="39"/>
      <c r="GG414" s="39"/>
      <c r="GH414" s="39"/>
      <c r="GI414" s="39"/>
      <c r="GJ414" s="39"/>
      <c r="GK414" s="39"/>
      <c r="GL414" s="39"/>
      <c r="GM414" s="39"/>
      <c r="GN414" s="39"/>
      <c r="GO414" s="39"/>
      <c r="GP414" s="39"/>
      <c r="GQ414" s="39"/>
      <c r="GR414" s="39"/>
      <c r="GS414" s="39"/>
      <c r="GT414" s="39"/>
      <c r="GU414" s="39"/>
      <c r="GV414" s="39"/>
      <c r="GW414" s="39"/>
      <c r="GX414" s="39"/>
      <c r="GY414" s="39"/>
      <c r="GZ414" s="39"/>
      <c r="HA414" s="39"/>
      <c r="HB414" s="39"/>
      <c r="HC414" s="39"/>
      <c r="HD414" s="39"/>
      <c r="HE414" s="39"/>
      <c r="HF414" s="39"/>
      <c r="HG414" s="39"/>
      <c r="HH414" s="39"/>
      <c r="HI414" s="39"/>
      <c r="HJ414" s="39"/>
      <c r="HK414" s="39"/>
      <c r="HL414" s="39"/>
      <c r="HM414" s="39"/>
      <c r="HN414" s="39"/>
      <c r="HO414" s="39"/>
      <c r="HP414" s="39"/>
      <c r="HQ414" s="39"/>
      <c r="HR414" s="39"/>
      <c r="HS414" s="39"/>
      <c r="HT414" s="39"/>
      <c r="HU414" s="39"/>
      <c r="HV414" s="39"/>
      <c r="HW414" s="39"/>
      <c r="HX414" s="39"/>
      <c r="HY414" s="39"/>
      <c r="HZ414" s="39"/>
      <c r="IA414" s="39"/>
      <c r="IB414" s="39"/>
      <c r="IC414" s="39"/>
      <c r="ID414" s="39"/>
      <c r="IE414" s="39"/>
      <c r="IF414" s="39"/>
      <c r="IG414" s="39"/>
      <c r="IH414" s="39"/>
      <c r="II414" s="39"/>
      <c r="IJ414" s="39"/>
      <c r="IK414" s="39"/>
      <c r="IL414" s="39"/>
      <c r="IM414" s="39"/>
      <c r="IN414" s="39"/>
      <c r="IO414" s="39"/>
      <c r="IP414" s="39"/>
      <c r="IQ414" s="39"/>
      <c r="IR414" s="39"/>
      <c r="IS414" s="39"/>
      <c r="IT414" s="39"/>
      <c r="IU414" s="39"/>
      <c r="IV414" s="39"/>
      <c r="IW414" s="39"/>
      <c r="IX414" s="39"/>
      <c r="IY414" s="39"/>
      <c r="IZ414" s="39"/>
      <c r="JA414" s="39"/>
      <c r="JB414" s="39"/>
      <c r="JC414" s="39"/>
      <c r="JD414" s="39"/>
      <c r="JE414" s="39"/>
      <c r="JF414" s="39"/>
      <c r="JG414" s="39"/>
      <c r="JH414" s="39"/>
      <c r="JI414" s="39"/>
      <c r="JJ414" s="39"/>
      <c r="JK414" s="39"/>
      <c r="JL414" s="39"/>
      <c r="JM414" s="39"/>
      <c r="JN414" s="39"/>
      <c r="JO414" s="39"/>
      <c r="JP414" s="39"/>
      <c r="JQ414" s="39"/>
      <c r="JR414" s="39"/>
      <c r="JS414" s="39"/>
      <c r="JT414" s="39"/>
      <c r="JU414" s="39"/>
      <c r="JV414" s="39"/>
      <c r="JW414" s="39"/>
      <c r="JX414" s="39"/>
      <c r="JY414" s="39"/>
      <c r="JZ414" s="39"/>
      <c r="KA414" s="39"/>
      <c r="KB414" s="39"/>
      <c r="KC414" s="39"/>
      <c r="KD414" s="39"/>
      <c r="KE414" s="39"/>
      <c r="KF414" s="39"/>
      <c r="KG414" s="39"/>
      <c r="KH414" s="39"/>
      <c r="KI414" s="39"/>
      <c r="KJ414" s="39"/>
      <c r="KK414" s="39"/>
      <c r="KL414" s="39"/>
      <c r="KM414" s="39"/>
      <c r="KN414" s="39"/>
      <c r="KO414" s="39"/>
      <c r="KP414" s="39"/>
      <c r="KQ414" s="39"/>
      <c r="KR414" s="39"/>
      <c r="KS414" s="39"/>
      <c r="KT414" s="39"/>
      <c r="KU414" s="39"/>
    </row>
    <row r="415" spans="1:307" s="15" customFormat="1" x14ac:dyDescent="0.25">
      <c r="A415" s="74">
        <v>409</v>
      </c>
      <c r="B415" s="27" t="s">
        <v>440</v>
      </c>
      <c r="C415" s="122" t="s">
        <v>934</v>
      </c>
      <c r="D415" s="27" t="s">
        <v>819</v>
      </c>
      <c r="E415" s="27" t="s">
        <v>900</v>
      </c>
      <c r="F415" s="28" t="s">
        <v>943</v>
      </c>
      <c r="G415" s="29">
        <v>41000</v>
      </c>
      <c r="H415" s="30">
        <v>583.79</v>
      </c>
      <c r="I415" s="31">
        <v>25</v>
      </c>
      <c r="J415" s="90">
        <v>1176.7</v>
      </c>
      <c r="K415" s="92">
        <f t="shared" si="53"/>
        <v>2910.9999999999995</v>
      </c>
      <c r="L415" s="46">
        <f t="shared" si="54"/>
        <v>451.00000000000006</v>
      </c>
      <c r="M415" s="45">
        <v>1246.4000000000001</v>
      </c>
      <c r="N415" s="31">
        <f t="shared" si="55"/>
        <v>2906.9</v>
      </c>
      <c r="O415" s="31"/>
      <c r="P415" s="31">
        <f t="shared" si="57"/>
        <v>2423.1000000000004</v>
      </c>
      <c r="Q415" s="31">
        <f t="shared" si="58"/>
        <v>3031.8900000000003</v>
      </c>
      <c r="R415" s="31">
        <f t="shared" si="59"/>
        <v>6268.9</v>
      </c>
      <c r="S415" s="31">
        <f t="shared" si="56"/>
        <v>37968.11</v>
      </c>
      <c r="T415" s="47" t="s">
        <v>45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  <c r="FC415" s="39"/>
      <c r="FD415" s="39"/>
      <c r="FE415" s="39"/>
      <c r="FF415" s="39"/>
      <c r="FG415" s="39"/>
      <c r="FH415" s="39"/>
      <c r="FI415" s="39"/>
      <c r="FJ415" s="39"/>
      <c r="FK415" s="39"/>
      <c r="FL415" s="39"/>
      <c r="FM415" s="39"/>
      <c r="FN415" s="39"/>
      <c r="FO415" s="39"/>
      <c r="FP415" s="39"/>
      <c r="FQ415" s="39"/>
      <c r="FR415" s="39"/>
      <c r="FS415" s="39"/>
      <c r="FT415" s="39"/>
      <c r="FU415" s="39"/>
      <c r="FV415" s="39"/>
      <c r="FW415" s="39"/>
      <c r="FX415" s="39"/>
      <c r="FY415" s="39"/>
      <c r="FZ415" s="39"/>
      <c r="GA415" s="39"/>
      <c r="GB415" s="39"/>
      <c r="GC415" s="39"/>
      <c r="GD415" s="39"/>
      <c r="GE415" s="39"/>
      <c r="GF415" s="39"/>
      <c r="GG415" s="39"/>
      <c r="GH415" s="39"/>
      <c r="GI415" s="39"/>
      <c r="GJ415" s="39"/>
      <c r="GK415" s="39"/>
      <c r="GL415" s="39"/>
      <c r="GM415" s="39"/>
      <c r="GN415" s="39"/>
      <c r="GO415" s="39"/>
      <c r="GP415" s="39"/>
      <c r="GQ415" s="39"/>
      <c r="GR415" s="39"/>
      <c r="GS415" s="39"/>
      <c r="GT415" s="39"/>
      <c r="GU415" s="39"/>
      <c r="GV415" s="39"/>
      <c r="GW415" s="39"/>
      <c r="GX415" s="39"/>
      <c r="GY415" s="39"/>
      <c r="GZ415" s="39"/>
      <c r="HA415" s="39"/>
      <c r="HB415" s="39"/>
      <c r="HC415" s="39"/>
      <c r="HD415" s="39"/>
      <c r="HE415" s="39"/>
      <c r="HF415" s="39"/>
      <c r="HG415" s="39"/>
      <c r="HH415" s="39"/>
      <c r="HI415" s="39"/>
      <c r="HJ415" s="39"/>
      <c r="HK415" s="39"/>
      <c r="HL415" s="39"/>
      <c r="HM415" s="39"/>
      <c r="HN415" s="39"/>
      <c r="HO415" s="39"/>
      <c r="HP415" s="39"/>
      <c r="HQ415" s="39"/>
      <c r="HR415" s="39"/>
      <c r="HS415" s="39"/>
      <c r="HT415" s="39"/>
      <c r="HU415" s="39"/>
      <c r="HV415" s="39"/>
      <c r="HW415" s="39"/>
      <c r="HX415" s="39"/>
      <c r="HY415" s="39"/>
      <c r="HZ415" s="39"/>
      <c r="IA415" s="39"/>
      <c r="IB415" s="39"/>
      <c r="IC415" s="39"/>
      <c r="ID415" s="39"/>
      <c r="IE415" s="39"/>
      <c r="IF415" s="39"/>
      <c r="IG415" s="39"/>
      <c r="IH415" s="39"/>
      <c r="II415" s="39"/>
      <c r="IJ415" s="39"/>
      <c r="IK415" s="39"/>
      <c r="IL415" s="39"/>
      <c r="IM415" s="39"/>
      <c r="IN415" s="39"/>
      <c r="IO415" s="39"/>
      <c r="IP415" s="39"/>
      <c r="IQ415" s="39"/>
      <c r="IR415" s="39"/>
      <c r="IS415" s="39"/>
      <c r="IT415" s="39"/>
      <c r="IU415" s="39"/>
      <c r="IV415" s="39"/>
      <c r="IW415" s="39"/>
      <c r="IX415" s="39"/>
      <c r="IY415" s="39"/>
      <c r="IZ415" s="39"/>
      <c r="JA415" s="39"/>
      <c r="JB415" s="39"/>
      <c r="JC415" s="39"/>
      <c r="JD415" s="39"/>
      <c r="JE415" s="39"/>
      <c r="JF415" s="39"/>
      <c r="JG415" s="39"/>
      <c r="JH415" s="39"/>
      <c r="JI415" s="39"/>
      <c r="JJ415" s="39"/>
      <c r="JK415" s="39"/>
      <c r="JL415" s="39"/>
      <c r="JM415" s="39"/>
      <c r="JN415" s="39"/>
      <c r="JO415" s="39"/>
      <c r="JP415" s="39"/>
      <c r="JQ415" s="39"/>
      <c r="JR415" s="39"/>
      <c r="JS415" s="39"/>
      <c r="JT415" s="39"/>
      <c r="JU415" s="39"/>
      <c r="JV415" s="39"/>
      <c r="JW415" s="39"/>
      <c r="JX415" s="39"/>
      <c r="JY415" s="39"/>
      <c r="JZ415" s="39"/>
      <c r="KA415" s="39"/>
      <c r="KB415" s="39"/>
      <c r="KC415" s="39"/>
      <c r="KD415" s="39"/>
      <c r="KE415" s="39"/>
      <c r="KF415" s="39"/>
      <c r="KG415" s="39"/>
      <c r="KH415" s="39"/>
      <c r="KI415" s="39"/>
      <c r="KJ415" s="39"/>
      <c r="KK415" s="39"/>
      <c r="KL415" s="39"/>
      <c r="KM415" s="39"/>
      <c r="KN415" s="39"/>
      <c r="KO415" s="39"/>
      <c r="KP415" s="39"/>
      <c r="KQ415" s="39"/>
      <c r="KR415" s="39"/>
      <c r="KS415" s="39"/>
      <c r="KT415" s="39"/>
      <c r="KU415" s="39"/>
    </row>
    <row r="416" spans="1:307" s="15" customFormat="1" x14ac:dyDescent="0.25">
      <c r="A416" s="74">
        <v>410</v>
      </c>
      <c r="B416" s="27" t="s">
        <v>442</v>
      </c>
      <c r="C416" s="122" t="s">
        <v>934</v>
      </c>
      <c r="D416" s="27" t="s">
        <v>819</v>
      </c>
      <c r="E416" s="27" t="s">
        <v>900</v>
      </c>
      <c r="F416" s="28" t="s">
        <v>943</v>
      </c>
      <c r="G416" s="29">
        <v>41000</v>
      </c>
      <c r="H416" s="30">
        <v>583.79</v>
      </c>
      <c r="I416" s="31">
        <v>25</v>
      </c>
      <c r="J416" s="90">
        <v>1176.7</v>
      </c>
      <c r="K416" s="92">
        <f t="shared" si="53"/>
        <v>2910.9999999999995</v>
      </c>
      <c r="L416" s="46">
        <f t="shared" si="54"/>
        <v>451.00000000000006</v>
      </c>
      <c r="M416" s="45">
        <v>1246.4000000000001</v>
      </c>
      <c r="N416" s="31">
        <f t="shared" si="55"/>
        <v>2906.9</v>
      </c>
      <c r="O416" s="31"/>
      <c r="P416" s="31">
        <f t="shared" si="57"/>
        <v>2423.1000000000004</v>
      </c>
      <c r="Q416" s="31">
        <f t="shared" si="58"/>
        <v>3031.8900000000003</v>
      </c>
      <c r="R416" s="31">
        <f t="shared" si="59"/>
        <v>6268.9</v>
      </c>
      <c r="S416" s="31">
        <f t="shared" si="56"/>
        <v>37968.11</v>
      </c>
      <c r="T416" s="47" t="s">
        <v>45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/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  <c r="EC416" s="39"/>
      <c r="ED416" s="39"/>
      <c r="EE416" s="39"/>
      <c r="EF416" s="39"/>
      <c r="EG416" s="39"/>
      <c r="EH416" s="39"/>
      <c r="EI416" s="39"/>
      <c r="EJ416" s="39"/>
      <c r="EK416" s="39"/>
      <c r="EL416" s="39"/>
      <c r="EM416" s="39"/>
      <c r="EN416" s="39"/>
      <c r="EO416" s="39"/>
      <c r="EP416" s="39"/>
      <c r="EQ416" s="39"/>
      <c r="ER416" s="39"/>
      <c r="ES416" s="39"/>
      <c r="ET416" s="39"/>
      <c r="EU416" s="39"/>
      <c r="EV416" s="39"/>
      <c r="EW416" s="39"/>
      <c r="EX416" s="39"/>
      <c r="EY416" s="39"/>
      <c r="EZ416" s="39"/>
      <c r="FA416" s="39"/>
      <c r="FB416" s="39"/>
      <c r="FC416" s="39"/>
      <c r="FD416" s="39"/>
      <c r="FE416" s="39"/>
      <c r="FF416" s="39"/>
      <c r="FG416" s="39"/>
      <c r="FH416" s="39"/>
      <c r="FI416" s="39"/>
      <c r="FJ416" s="39"/>
      <c r="FK416" s="39"/>
      <c r="FL416" s="39"/>
      <c r="FM416" s="39"/>
      <c r="FN416" s="39"/>
      <c r="FO416" s="39"/>
      <c r="FP416" s="39"/>
      <c r="FQ416" s="39"/>
      <c r="FR416" s="39"/>
      <c r="FS416" s="39"/>
      <c r="FT416" s="39"/>
      <c r="FU416" s="39"/>
      <c r="FV416" s="39"/>
      <c r="FW416" s="39"/>
      <c r="FX416" s="39"/>
      <c r="FY416" s="39"/>
      <c r="FZ416" s="39"/>
      <c r="GA416" s="39"/>
      <c r="GB416" s="39"/>
      <c r="GC416" s="39"/>
      <c r="GD416" s="39"/>
      <c r="GE416" s="39"/>
      <c r="GF416" s="39"/>
      <c r="GG416" s="39"/>
      <c r="GH416" s="39"/>
      <c r="GI416" s="39"/>
      <c r="GJ416" s="39"/>
      <c r="GK416" s="39"/>
      <c r="GL416" s="39"/>
      <c r="GM416" s="39"/>
      <c r="GN416" s="39"/>
      <c r="GO416" s="39"/>
      <c r="GP416" s="39"/>
      <c r="GQ416" s="39"/>
      <c r="GR416" s="39"/>
      <c r="GS416" s="39"/>
      <c r="GT416" s="39"/>
      <c r="GU416" s="39"/>
      <c r="GV416" s="39"/>
      <c r="GW416" s="39"/>
      <c r="GX416" s="39"/>
      <c r="GY416" s="39"/>
      <c r="GZ416" s="39"/>
      <c r="HA416" s="39"/>
      <c r="HB416" s="39"/>
      <c r="HC416" s="39"/>
      <c r="HD416" s="39"/>
      <c r="HE416" s="39"/>
      <c r="HF416" s="39"/>
      <c r="HG416" s="39"/>
      <c r="HH416" s="39"/>
      <c r="HI416" s="39"/>
      <c r="HJ416" s="39"/>
      <c r="HK416" s="39"/>
      <c r="HL416" s="39"/>
      <c r="HM416" s="39"/>
      <c r="HN416" s="39"/>
      <c r="HO416" s="39"/>
      <c r="HP416" s="39"/>
      <c r="HQ416" s="39"/>
      <c r="HR416" s="39"/>
      <c r="HS416" s="39"/>
      <c r="HT416" s="39"/>
      <c r="HU416" s="39"/>
      <c r="HV416" s="39"/>
      <c r="HW416" s="39"/>
      <c r="HX416" s="39"/>
      <c r="HY416" s="39"/>
      <c r="HZ416" s="39"/>
      <c r="IA416" s="39"/>
      <c r="IB416" s="39"/>
      <c r="IC416" s="39"/>
      <c r="ID416" s="39"/>
      <c r="IE416" s="39"/>
      <c r="IF416" s="39"/>
      <c r="IG416" s="39"/>
      <c r="IH416" s="39"/>
      <c r="II416" s="39"/>
      <c r="IJ416" s="39"/>
      <c r="IK416" s="39"/>
      <c r="IL416" s="39"/>
      <c r="IM416" s="39"/>
      <c r="IN416" s="39"/>
      <c r="IO416" s="39"/>
      <c r="IP416" s="39"/>
      <c r="IQ416" s="39"/>
      <c r="IR416" s="39"/>
      <c r="IS416" s="39"/>
      <c r="IT416" s="39"/>
      <c r="IU416" s="39"/>
      <c r="IV416" s="39"/>
      <c r="IW416" s="39"/>
      <c r="IX416" s="39"/>
      <c r="IY416" s="39"/>
      <c r="IZ416" s="39"/>
      <c r="JA416" s="39"/>
      <c r="JB416" s="39"/>
      <c r="JC416" s="39"/>
      <c r="JD416" s="39"/>
      <c r="JE416" s="39"/>
      <c r="JF416" s="39"/>
      <c r="JG416" s="39"/>
      <c r="JH416" s="39"/>
      <c r="JI416" s="39"/>
      <c r="JJ416" s="39"/>
      <c r="JK416" s="39"/>
      <c r="JL416" s="39"/>
      <c r="JM416" s="39"/>
      <c r="JN416" s="39"/>
      <c r="JO416" s="39"/>
      <c r="JP416" s="39"/>
      <c r="JQ416" s="39"/>
      <c r="JR416" s="39"/>
      <c r="JS416" s="39"/>
      <c r="JT416" s="39"/>
      <c r="JU416" s="39"/>
      <c r="JV416" s="39"/>
      <c r="JW416" s="39"/>
      <c r="JX416" s="39"/>
      <c r="JY416" s="39"/>
      <c r="JZ416" s="39"/>
      <c r="KA416" s="39"/>
      <c r="KB416" s="39"/>
      <c r="KC416" s="39"/>
      <c r="KD416" s="39"/>
      <c r="KE416" s="39"/>
      <c r="KF416" s="39"/>
      <c r="KG416" s="39"/>
      <c r="KH416" s="39"/>
      <c r="KI416" s="39"/>
      <c r="KJ416" s="39"/>
      <c r="KK416" s="39"/>
      <c r="KL416" s="39"/>
      <c r="KM416" s="39"/>
      <c r="KN416" s="39"/>
      <c r="KO416" s="39"/>
      <c r="KP416" s="39"/>
      <c r="KQ416" s="39"/>
      <c r="KR416" s="39"/>
      <c r="KS416" s="39"/>
      <c r="KT416" s="39"/>
      <c r="KU416" s="39"/>
    </row>
    <row r="417" spans="1:307" s="15" customFormat="1" x14ac:dyDescent="0.25">
      <c r="A417" s="74">
        <v>411</v>
      </c>
      <c r="B417" s="27" t="s">
        <v>929</v>
      </c>
      <c r="C417" s="122" t="s">
        <v>935</v>
      </c>
      <c r="D417" s="27" t="s">
        <v>819</v>
      </c>
      <c r="E417" s="27" t="s">
        <v>900</v>
      </c>
      <c r="F417" s="28" t="s">
        <v>943</v>
      </c>
      <c r="G417" s="29">
        <v>41000</v>
      </c>
      <c r="H417" s="30">
        <v>583.79</v>
      </c>
      <c r="I417" s="31">
        <v>25</v>
      </c>
      <c r="J417" s="90">
        <v>1176.7</v>
      </c>
      <c r="K417" s="92">
        <f t="shared" si="53"/>
        <v>2910.9999999999995</v>
      </c>
      <c r="L417" s="46">
        <f t="shared" si="54"/>
        <v>451.00000000000006</v>
      </c>
      <c r="M417" s="45">
        <v>1246.4000000000001</v>
      </c>
      <c r="N417" s="31">
        <f t="shared" si="55"/>
        <v>2906.9</v>
      </c>
      <c r="O417" s="31"/>
      <c r="P417" s="31">
        <f t="shared" si="57"/>
        <v>2423.1000000000004</v>
      </c>
      <c r="Q417" s="31">
        <f t="shared" si="58"/>
        <v>3031.8900000000003</v>
      </c>
      <c r="R417" s="31">
        <f t="shared" si="59"/>
        <v>6268.9</v>
      </c>
      <c r="S417" s="31">
        <f t="shared" si="56"/>
        <v>37968.11</v>
      </c>
      <c r="T417" s="47" t="s">
        <v>45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  <c r="FK417" s="39"/>
      <c r="FL417" s="39"/>
      <c r="FM417" s="39"/>
      <c r="FN417" s="39"/>
      <c r="FO417" s="39"/>
      <c r="FP417" s="39"/>
      <c r="FQ417" s="39"/>
      <c r="FR417" s="39"/>
      <c r="FS417" s="39"/>
      <c r="FT417" s="39"/>
      <c r="FU417" s="39"/>
      <c r="FV417" s="39"/>
      <c r="FW417" s="39"/>
      <c r="FX417" s="39"/>
      <c r="FY417" s="39"/>
      <c r="FZ417" s="39"/>
      <c r="GA417" s="39"/>
      <c r="GB417" s="39"/>
      <c r="GC417" s="39"/>
      <c r="GD417" s="39"/>
      <c r="GE417" s="39"/>
      <c r="GF417" s="39"/>
      <c r="GG417" s="39"/>
      <c r="GH417" s="39"/>
      <c r="GI417" s="39"/>
      <c r="GJ417" s="39"/>
      <c r="GK417" s="39"/>
      <c r="GL417" s="39"/>
      <c r="GM417" s="39"/>
      <c r="GN417" s="39"/>
      <c r="GO417" s="39"/>
      <c r="GP417" s="39"/>
      <c r="GQ417" s="39"/>
      <c r="GR417" s="39"/>
      <c r="GS417" s="39"/>
      <c r="GT417" s="39"/>
      <c r="GU417" s="39"/>
      <c r="GV417" s="39"/>
      <c r="GW417" s="39"/>
      <c r="GX417" s="39"/>
      <c r="GY417" s="39"/>
      <c r="GZ417" s="39"/>
      <c r="HA417" s="39"/>
      <c r="HB417" s="39"/>
      <c r="HC417" s="39"/>
      <c r="HD417" s="39"/>
      <c r="HE417" s="39"/>
      <c r="HF417" s="39"/>
      <c r="HG417" s="39"/>
      <c r="HH417" s="39"/>
      <c r="HI417" s="39"/>
      <c r="HJ417" s="39"/>
      <c r="HK417" s="39"/>
      <c r="HL417" s="39"/>
      <c r="HM417" s="39"/>
      <c r="HN417" s="39"/>
      <c r="HO417" s="39"/>
      <c r="HP417" s="39"/>
      <c r="HQ417" s="39"/>
      <c r="HR417" s="39"/>
      <c r="HS417" s="39"/>
      <c r="HT417" s="39"/>
      <c r="HU417" s="39"/>
      <c r="HV417" s="39"/>
      <c r="HW417" s="39"/>
      <c r="HX417" s="39"/>
      <c r="HY417" s="39"/>
      <c r="HZ417" s="39"/>
      <c r="IA417" s="39"/>
      <c r="IB417" s="39"/>
      <c r="IC417" s="39"/>
      <c r="ID417" s="39"/>
      <c r="IE417" s="39"/>
      <c r="IF417" s="39"/>
      <c r="IG417" s="39"/>
      <c r="IH417" s="39"/>
      <c r="II417" s="39"/>
      <c r="IJ417" s="39"/>
      <c r="IK417" s="39"/>
      <c r="IL417" s="39"/>
      <c r="IM417" s="39"/>
      <c r="IN417" s="39"/>
      <c r="IO417" s="39"/>
      <c r="IP417" s="39"/>
      <c r="IQ417" s="39"/>
      <c r="IR417" s="39"/>
      <c r="IS417" s="39"/>
      <c r="IT417" s="39"/>
      <c r="IU417" s="39"/>
      <c r="IV417" s="39"/>
      <c r="IW417" s="39"/>
      <c r="IX417" s="39"/>
      <c r="IY417" s="39"/>
      <c r="IZ417" s="39"/>
      <c r="JA417" s="39"/>
      <c r="JB417" s="39"/>
      <c r="JC417" s="39"/>
      <c r="JD417" s="39"/>
      <c r="JE417" s="39"/>
      <c r="JF417" s="39"/>
      <c r="JG417" s="39"/>
      <c r="JH417" s="39"/>
      <c r="JI417" s="39"/>
      <c r="JJ417" s="39"/>
      <c r="JK417" s="39"/>
      <c r="JL417" s="39"/>
      <c r="JM417" s="39"/>
      <c r="JN417" s="39"/>
      <c r="JO417" s="39"/>
      <c r="JP417" s="39"/>
      <c r="JQ417" s="39"/>
      <c r="JR417" s="39"/>
      <c r="JS417" s="39"/>
      <c r="JT417" s="39"/>
      <c r="JU417" s="39"/>
      <c r="JV417" s="39"/>
      <c r="JW417" s="39"/>
      <c r="JX417" s="39"/>
      <c r="JY417" s="39"/>
      <c r="JZ417" s="39"/>
      <c r="KA417" s="39"/>
      <c r="KB417" s="39"/>
      <c r="KC417" s="39"/>
      <c r="KD417" s="39"/>
      <c r="KE417" s="39"/>
      <c r="KF417" s="39"/>
      <c r="KG417" s="39"/>
      <c r="KH417" s="39"/>
      <c r="KI417" s="39"/>
      <c r="KJ417" s="39"/>
      <c r="KK417" s="39"/>
      <c r="KL417" s="39"/>
      <c r="KM417" s="39"/>
      <c r="KN417" s="39"/>
      <c r="KO417" s="39"/>
      <c r="KP417" s="39"/>
      <c r="KQ417" s="39"/>
      <c r="KR417" s="39"/>
      <c r="KS417" s="39"/>
      <c r="KT417" s="39"/>
      <c r="KU417" s="39"/>
    </row>
    <row r="418" spans="1:307" s="15" customFormat="1" x14ac:dyDescent="0.25">
      <c r="A418" s="74">
        <v>412</v>
      </c>
      <c r="B418" s="27" t="s">
        <v>451</v>
      </c>
      <c r="C418" s="122" t="s">
        <v>934</v>
      </c>
      <c r="D418" s="27" t="s">
        <v>445</v>
      </c>
      <c r="E418" s="27" t="s">
        <v>121</v>
      </c>
      <c r="F418" s="28" t="s">
        <v>943</v>
      </c>
      <c r="G418" s="29">
        <v>110000</v>
      </c>
      <c r="H418" s="29">
        <v>14457.62</v>
      </c>
      <c r="I418" s="31">
        <v>25</v>
      </c>
      <c r="J418" s="90">
        <v>3157</v>
      </c>
      <c r="K418" s="92">
        <f t="shared" si="53"/>
        <v>7809.9999999999991</v>
      </c>
      <c r="L418" s="46">
        <f t="shared" si="54"/>
        <v>1210.0000000000002</v>
      </c>
      <c r="M418" s="45">
        <v>3344</v>
      </c>
      <c r="N418" s="31">
        <f t="shared" si="55"/>
        <v>7799.0000000000009</v>
      </c>
      <c r="O418" s="31"/>
      <c r="P418" s="31">
        <f t="shared" si="57"/>
        <v>6501</v>
      </c>
      <c r="Q418" s="31">
        <f t="shared" si="58"/>
        <v>20983.620000000003</v>
      </c>
      <c r="R418" s="31">
        <f t="shared" si="59"/>
        <v>16819</v>
      </c>
      <c r="S418" s="31">
        <f t="shared" si="56"/>
        <v>89016.38</v>
      </c>
      <c r="T418" s="47" t="s">
        <v>45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  <c r="EQ418" s="39"/>
      <c r="ER418" s="39"/>
      <c r="ES418" s="39"/>
      <c r="ET418" s="39"/>
      <c r="EU418" s="39"/>
      <c r="EV418" s="39"/>
      <c r="EW418" s="39"/>
      <c r="EX418" s="39"/>
      <c r="EY418" s="39"/>
      <c r="EZ418" s="39"/>
      <c r="FA418" s="39"/>
      <c r="FB418" s="39"/>
      <c r="FC418" s="39"/>
      <c r="FD418" s="39"/>
      <c r="FE418" s="39"/>
      <c r="FF418" s="39"/>
      <c r="FG418" s="39"/>
      <c r="FH418" s="39"/>
      <c r="FI418" s="39"/>
      <c r="FJ418" s="39"/>
      <c r="FK418" s="39"/>
      <c r="FL418" s="39"/>
      <c r="FM418" s="39"/>
      <c r="FN418" s="39"/>
      <c r="FO418" s="39"/>
      <c r="FP418" s="39"/>
      <c r="FQ418" s="39"/>
      <c r="FR418" s="39"/>
      <c r="FS418" s="39"/>
      <c r="FT418" s="39"/>
      <c r="FU418" s="39"/>
      <c r="FV418" s="39"/>
      <c r="FW418" s="39"/>
      <c r="FX418" s="39"/>
      <c r="FY418" s="39"/>
      <c r="FZ418" s="39"/>
      <c r="GA418" s="39"/>
      <c r="GB418" s="39"/>
      <c r="GC418" s="39"/>
      <c r="GD418" s="39"/>
      <c r="GE418" s="39"/>
      <c r="GF418" s="39"/>
      <c r="GG418" s="39"/>
      <c r="GH418" s="39"/>
      <c r="GI418" s="39"/>
      <c r="GJ418" s="39"/>
      <c r="GK418" s="39"/>
      <c r="GL418" s="39"/>
      <c r="GM418" s="39"/>
      <c r="GN418" s="39"/>
      <c r="GO418" s="39"/>
      <c r="GP418" s="39"/>
      <c r="GQ418" s="39"/>
      <c r="GR418" s="39"/>
      <c r="GS418" s="39"/>
      <c r="GT418" s="39"/>
      <c r="GU418" s="39"/>
      <c r="GV418" s="39"/>
      <c r="GW418" s="39"/>
      <c r="GX418" s="39"/>
      <c r="GY418" s="39"/>
      <c r="GZ418" s="39"/>
      <c r="HA418" s="39"/>
      <c r="HB418" s="39"/>
      <c r="HC418" s="39"/>
      <c r="HD418" s="39"/>
      <c r="HE418" s="39"/>
      <c r="HF418" s="39"/>
      <c r="HG418" s="39"/>
      <c r="HH418" s="39"/>
      <c r="HI418" s="39"/>
      <c r="HJ418" s="39"/>
      <c r="HK418" s="39"/>
      <c r="HL418" s="39"/>
      <c r="HM418" s="39"/>
      <c r="HN418" s="39"/>
      <c r="HO418" s="39"/>
      <c r="HP418" s="39"/>
      <c r="HQ418" s="39"/>
      <c r="HR418" s="39"/>
      <c r="HS418" s="39"/>
      <c r="HT418" s="39"/>
      <c r="HU418" s="39"/>
      <c r="HV418" s="39"/>
      <c r="HW418" s="39"/>
      <c r="HX418" s="39"/>
      <c r="HY418" s="39"/>
      <c r="HZ418" s="39"/>
      <c r="IA418" s="39"/>
      <c r="IB418" s="39"/>
      <c r="IC418" s="39"/>
      <c r="ID418" s="39"/>
      <c r="IE418" s="39"/>
      <c r="IF418" s="39"/>
      <c r="IG418" s="39"/>
      <c r="IH418" s="39"/>
      <c r="II418" s="39"/>
      <c r="IJ418" s="39"/>
      <c r="IK418" s="39"/>
      <c r="IL418" s="39"/>
      <c r="IM418" s="39"/>
      <c r="IN418" s="39"/>
      <c r="IO418" s="39"/>
      <c r="IP418" s="39"/>
      <c r="IQ418" s="39"/>
      <c r="IR418" s="39"/>
      <c r="IS418" s="39"/>
      <c r="IT418" s="39"/>
      <c r="IU418" s="39"/>
      <c r="IV418" s="39"/>
      <c r="IW418" s="39"/>
      <c r="IX418" s="39"/>
      <c r="IY418" s="39"/>
      <c r="IZ418" s="39"/>
      <c r="JA418" s="39"/>
      <c r="JB418" s="39"/>
      <c r="JC418" s="39"/>
      <c r="JD418" s="39"/>
      <c r="JE418" s="39"/>
      <c r="JF418" s="39"/>
      <c r="JG418" s="39"/>
      <c r="JH418" s="39"/>
      <c r="JI418" s="39"/>
      <c r="JJ418" s="39"/>
      <c r="JK418" s="39"/>
      <c r="JL418" s="39"/>
      <c r="JM418" s="39"/>
      <c r="JN418" s="39"/>
      <c r="JO418" s="39"/>
      <c r="JP418" s="39"/>
      <c r="JQ418" s="39"/>
      <c r="JR418" s="39"/>
      <c r="JS418" s="39"/>
      <c r="JT418" s="39"/>
      <c r="JU418" s="39"/>
      <c r="JV418" s="39"/>
      <c r="JW418" s="39"/>
      <c r="JX418" s="39"/>
      <c r="JY418" s="39"/>
      <c r="JZ418" s="39"/>
      <c r="KA418" s="39"/>
      <c r="KB418" s="39"/>
      <c r="KC418" s="39"/>
      <c r="KD418" s="39"/>
      <c r="KE418" s="39"/>
      <c r="KF418" s="39"/>
      <c r="KG418" s="39"/>
      <c r="KH418" s="39"/>
      <c r="KI418" s="39"/>
      <c r="KJ418" s="39"/>
      <c r="KK418" s="39"/>
      <c r="KL418" s="39"/>
      <c r="KM418" s="39"/>
      <c r="KN418" s="39"/>
      <c r="KO418" s="39"/>
      <c r="KP418" s="39"/>
      <c r="KQ418" s="39"/>
      <c r="KR418" s="39"/>
      <c r="KS418" s="39"/>
      <c r="KT418" s="39"/>
      <c r="KU418" s="39"/>
    </row>
    <row r="419" spans="1:307" s="15" customFormat="1" x14ac:dyDescent="0.25">
      <c r="A419" s="74">
        <v>413</v>
      </c>
      <c r="B419" s="27" t="s">
        <v>450</v>
      </c>
      <c r="C419" s="122" t="s">
        <v>935</v>
      </c>
      <c r="D419" s="27" t="s">
        <v>445</v>
      </c>
      <c r="E419" s="27" t="s">
        <v>122</v>
      </c>
      <c r="F419" s="28" t="s">
        <v>942</v>
      </c>
      <c r="G419" s="29">
        <v>42000</v>
      </c>
      <c r="H419" s="30">
        <v>724.92</v>
      </c>
      <c r="I419" s="31">
        <v>25</v>
      </c>
      <c r="J419" s="90">
        <v>1205.4000000000001</v>
      </c>
      <c r="K419" s="92">
        <f t="shared" si="53"/>
        <v>2981.9999999999995</v>
      </c>
      <c r="L419" s="46">
        <f t="shared" si="54"/>
        <v>462.00000000000006</v>
      </c>
      <c r="M419" s="45">
        <v>1276.8</v>
      </c>
      <c r="N419" s="31">
        <f t="shared" si="55"/>
        <v>2977.8</v>
      </c>
      <c r="O419" s="31"/>
      <c r="P419" s="31">
        <f t="shared" si="57"/>
        <v>2482.1999999999998</v>
      </c>
      <c r="Q419" s="31">
        <f t="shared" si="58"/>
        <v>3232.12</v>
      </c>
      <c r="R419" s="31">
        <f t="shared" si="59"/>
        <v>6421.7999999999993</v>
      </c>
      <c r="S419" s="31">
        <f t="shared" si="56"/>
        <v>38767.879999999997</v>
      </c>
      <c r="T419" s="47" t="s">
        <v>45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  <c r="FC419" s="39"/>
      <c r="FD419" s="39"/>
      <c r="FE419" s="39"/>
      <c r="FF419" s="39"/>
      <c r="FG419" s="39"/>
      <c r="FH419" s="39"/>
      <c r="FI419" s="39"/>
      <c r="FJ419" s="39"/>
      <c r="FK419" s="39"/>
      <c r="FL419" s="39"/>
      <c r="FM419" s="39"/>
      <c r="FN419" s="39"/>
      <c r="FO419" s="39"/>
      <c r="FP419" s="39"/>
      <c r="FQ419" s="39"/>
      <c r="FR419" s="39"/>
      <c r="FS419" s="39"/>
      <c r="FT419" s="39"/>
      <c r="FU419" s="39"/>
      <c r="FV419" s="39"/>
      <c r="FW419" s="39"/>
      <c r="FX419" s="39"/>
      <c r="FY419" s="39"/>
      <c r="FZ419" s="39"/>
      <c r="GA419" s="39"/>
      <c r="GB419" s="39"/>
      <c r="GC419" s="39"/>
      <c r="GD419" s="39"/>
      <c r="GE419" s="39"/>
      <c r="GF419" s="39"/>
      <c r="GG419" s="39"/>
      <c r="GH419" s="39"/>
      <c r="GI419" s="39"/>
      <c r="GJ419" s="39"/>
      <c r="GK419" s="39"/>
      <c r="GL419" s="39"/>
      <c r="GM419" s="39"/>
      <c r="GN419" s="39"/>
      <c r="GO419" s="39"/>
      <c r="GP419" s="39"/>
      <c r="GQ419" s="39"/>
      <c r="GR419" s="39"/>
      <c r="GS419" s="39"/>
      <c r="GT419" s="39"/>
      <c r="GU419" s="39"/>
      <c r="GV419" s="39"/>
      <c r="GW419" s="39"/>
      <c r="GX419" s="39"/>
      <c r="GY419" s="39"/>
      <c r="GZ419" s="39"/>
      <c r="HA419" s="39"/>
      <c r="HB419" s="39"/>
      <c r="HC419" s="39"/>
      <c r="HD419" s="39"/>
      <c r="HE419" s="39"/>
      <c r="HF419" s="39"/>
      <c r="HG419" s="39"/>
      <c r="HH419" s="39"/>
      <c r="HI419" s="39"/>
      <c r="HJ419" s="39"/>
      <c r="HK419" s="39"/>
      <c r="HL419" s="39"/>
      <c r="HM419" s="39"/>
      <c r="HN419" s="39"/>
      <c r="HO419" s="39"/>
      <c r="HP419" s="39"/>
      <c r="HQ419" s="39"/>
      <c r="HR419" s="39"/>
      <c r="HS419" s="39"/>
      <c r="HT419" s="39"/>
      <c r="HU419" s="39"/>
      <c r="HV419" s="39"/>
      <c r="HW419" s="39"/>
      <c r="HX419" s="39"/>
      <c r="HY419" s="39"/>
      <c r="HZ419" s="39"/>
      <c r="IA419" s="39"/>
      <c r="IB419" s="39"/>
      <c r="IC419" s="39"/>
      <c r="ID419" s="39"/>
      <c r="IE419" s="39"/>
      <c r="IF419" s="39"/>
      <c r="IG419" s="39"/>
      <c r="IH419" s="39"/>
      <c r="II419" s="39"/>
      <c r="IJ419" s="39"/>
      <c r="IK419" s="39"/>
      <c r="IL419" s="39"/>
      <c r="IM419" s="39"/>
      <c r="IN419" s="39"/>
      <c r="IO419" s="39"/>
      <c r="IP419" s="39"/>
      <c r="IQ419" s="39"/>
      <c r="IR419" s="39"/>
      <c r="IS419" s="39"/>
      <c r="IT419" s="39"/>
      <c r="IU419" s="39"/>
      <c r="IV419" s="39"/>
      <c r="IW419" s="39"/>
      <c r="IX419" s="39"/>
      <c r="IY419" s="39"/>
      <c r="IZ419" s="39"/>
      <c r="JA419" s="39"/>
      <c r="JB419" s="39"/>
      <c r="JC419" s="39"/>
      <c r="JD419" s="39"/>
      <c r="JE419" s="39"/>
      <c r="JF419" s="39"/>
      <c r="JG419" s="39"/>
      <c r="JH419" s="39"/>
      <c r="JI419" s="39"/>
      <c r="JJ419" s="39"/>
      <c r="JK419" s="39"/>
      <c r="JL419" s="39"/>
      <c r="JM419" s="39"/>
      <c r="JN419" s="39"/>
      <c r="JO419" s="39"/>
      <c r="JP419" s="39"/>
      <c r="JQ419" s="39"/>
      <c r="JR419" s="39"/>
      <c r="JS419" s="39"/>
      <c r="JT419" s="39"/>
      <c r="JU419" s="39"/>
      <c r="JV419" s="39"/>
      <c r="JW419" s="39"/>
      <c r="JX419" s="39"/>
      <c r="JY419" s="39"/>
      <c r="JZ419" s="39"/>
      <c r="KA419" s="39"/>
      <c r="KB419" s="39"/>
      <c r="KC419" s="39"/>
      <c r="KD419" s="39"/>
      <c r="KE419" s="39"/>
      <c r="KF419" s="39"/>
      <c r="KG419" s="39"/>
      <c r="KH419" s="39"/>
      <c r="KI419" s="39"/>
      <c r="KJ419" s="39"/>
      <c r="KK419" s="39"/>
      <c r="KL419" s="39"/>
      <c r="KM419" s="39"/>
      <c r="KN419" s="39"/>
      <c r="KO419" s="39"/>
      <c r="KP419" s="39"/>
      <c r="KQ419" s="39"/>
      <c r="KR419" s="39"/>
      <c r="KS419" s="39"/>
      <c r="KT419" s="39"/>
      <c r="KU419" s="39"/>
    </row>
    <row r="420" spans="1:307" s="15" customFormat="1" x14ac:dyDescent="0.25">
      <c r="A420" s="74">
        <v>414</v>
      </c>
      <c r="B420" s="27" t="s">
        <v>447</v>
      </c>
      <c r="C420" s="122" t="s">
        <v>934</v>
      </c>
      <c r="D420" s="27" t="s">
        <v>445</v>
      </c>
      <c r="E420" s="27" t="s">
        <v>207</v>
      </c>
      <c r="F420" s="28" t="s">
        <v>943</v>
      </c>
      <c r="G420" s="29">
        <v>40000</v>
      </c>
      <c r="H420" s="30">
        <v>442.65</v>
      </c>
      <c r="I420" s="31">
        <v>25</v>
      </c>
      <c r="J420" s="90">
        <v>1148</v>
      </c>
      <c r="K420" s="92">
        <f t="shared" si="53"/>
        <v>2839.9999999999995</v>
      </c>
      <c r="L420" s="46">
        <f t="shared" si="54"/>
        <v>440.00000000000006</v>
      </c>
      <c r="M420" s="45">
        <v>1216</v>
      </c>
      <c r="N420" s="31">
        <f t="shared" si="55"/>
        <v>2836</v>
      </c>
      <c r="O420" s="31"/>
      <c r="P420" s="31">
        <f t="shared" si="57"/>
        <v>2364</v>
      </c>
      <c r="Q420" s="31">
        <f t="shared" si="58"/>
        <v>2831.65</v>
      </c>
      <c r="R420" s="31">
        <f t="shared" si="59"/>
        <v>6116</v>
      </c>
      <c r="S420" s="31">
        <f t="shared" si="56"/>
        <v>37168.35</v>
      </c>
      <c r="T420" s="47" t="s">
        <v>45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39"/>
      <c r="EQ420" s="39"/>
      <c r="ER420" s="39"/>
      <c r="ES420" s="39"/>
      <c r="ET420" s="39"/>
      <c r="EU420" s="39"/>
      <c r="EV420" s="39"/>
      <c r="EW420" s="39"/>
      <c r="EX420" s="39"/>
      <c r="EY420" s="39"/>
      <c r="EZ420" s="39"/>
      <c r="FA420" s="39"/>
      <c r="FB420" s="39"/>
      <c r="FC420" s="39"/>
      <c r="FD420" s="39"/>
      <c r="FE420" s="39"/>
      <c r="FF420" s="39"/>
      <c r="FG420" s="39"/>
      <c r="FH420" s="39"/>
      <c r="FI420" s="39"/>
      <c r="FJ420" s="39"/>
      <c r="FK420" s="39"/>
      <c r="FL420" s="39"/>
      <c r="FM420" s="39"/>
      <c r="FN420" s="39"/>
      <c r="FO420" s="39"/>
      <c r="FP420" s="39"/>
      <c r="FQ420" s="39"/>
      <c r="FR420" s="39"/>
      <c r="FS420" s="39"/>
      <c r="FT420" s="39"/>
      <c r="FU420" s="39"/>
      <c r="FV420" s="39"/>
      <c r="FW420" s="39"/>
      <c r="FX420" s="39"/>
      <c r="FY420" s="39"/>
      <c r="FZ420" s="39"/>
      <c r="GA420" s="39"/>
      <c r="GB420" s="39"/>
      <c r="GC420" s="39"/>
      <c r="GD420" s="39"/>
      <c r="GE420" s="39"/>
      <c r="GF420" s="39"/>
      <c r="GG420" s="39"/>
      <c r="GH420" s="39"/>
      <c r="GI420" s="39"/>
      <c r="GJ420" s="39"/>
      <c r="GK420" s="39"/>
      <c r="GL420" s="39"/>
      <c r="GM420" s="39"/>
      <c r="GN420" s="39"/>
      <c r="GO420" s="39"/>
      <c r="GP420" s="39"/>
      <c r="GQ420" s="39"/>
      <c r="GR420" s="39"/>
      <c r="GS420" s="39"/>
      <c r="GT420" s="39"/>
      <c r="GU420" s="39"/>
      <c r="GV420" s="39"/>
      <c r="GW420" s="39"/>
      <c r="GX420" s="39"/>
      <c r="GY420" s="39"/>
      <c r="GZ420" s="39"/>
      <c r="HA420" s="39"/>
      <c r="HB420" s="39"/>
      <c r="HC420" s="39"/>
      <c r="HD420" s="39"/>
      <c r="HE420" s="39"/>
      <c r="HF420" s="39"/>
      <c r="HG420" s="39"/>
      <c r="HH420" s="39"/>
      <c r="HI420" s="39"/>
      <c r="HJ420" s="39"/>
      <c r="HK420" s="39"/>
      <c r="HL420" s="39"/>
      <c r="HM420" s="39"/>
      <c r="HN420" s="39"/>
      <c r="HO420" s="39"/>
      <c r="HP420" s="39"/>
      <c r="HQ420" s="39"/>
      <c r="HR420" s="39"/>
      <c r="HS420" s="39"/>
      <c r="HT420" s="39"/>
      <c r="HU420" s="39"/>
      <c r="HV420" s="39"/>
      <c r="HW420" s="39"/>
      <c r="HX420" s="39"/>
      <c r="HY420" s="39"/>
      <c r="HZ420" s="39"/>
      <c r="IA420" s="39"/>
      <c r="IB420" s="39"/>
      <c r="IC420" s="39"/>
      <c r="ID420" s="39"/>
      <c r="IE420" s="39"/>
      <c r="IF420" s="39"/>
      <c r="IG420" s="39"/>
      <c r="IH420" s="39"/>
      <c r="II420" s="39"/>
      <c r="IJ420" s="39"/>
      <c r="IK420" s="39"/>
      <c r="IL420" s="39"/>
      <c r="IM420" s="39"/>
      <c r="IN420" s="39"/>
      <c r="IO420" s="39"/>
      <c r="IP420" s="39"/>
      <c r="IQ420" s="39"/>
      <c r="IR420" s="39"/>
      <c r="IS420" s="39"/>
      <c r="IT420" s="39"/>
      <c r="IU420" s="39"/>
      <c r="IV420" s="39"/>
      <c r="IW420" s="39"/>
      <c r="IX420" s="39"/>
      <c r="IY420" s="39"/>
      <c r="IZ420" s="39"/>
      <c r="JA420" s="39"/>
      <c r="JB420" s="39"/>
      <c r="JC420" s="39"/>
      <c r="JD420" s="39"/>
      <c r="JE420" s="39"/>
      <c r="JF420" s="39"/>
      <c r="JG420" s="39"/>
      <c r="JH420" s="39"/>
      <c r="JI420" s="39"/>
      <c r="JJ420" s="39"/>
      <c r="JK420" s="39"/>
      <c r="JL420" s="39"/>
      <c r="JM420" s="39"/>
      <c r="JN420" s="39"/>
      <c r="JO420" s="39"/>
      <c r="JP420" s="39"/>
      <c r="JQ420" s="39"/>
      <c r="JR420" s="39"/>
      <c r="JS420" s="39"/>
      <c r="JT420" s="39"/>
      <c r="JU420" s="39"/>
      <c r="JV420" s="39"/>
      <c r="JW420" s="39"/>
      <c r="JX420" s="39"/>
      <c r="JY420" s="39"/>
      <c r="JZ420" s="39"/>
      <c r="KA420" s="39"/>
      <c r="KB420" s="39"/>
      <c r="KC420" s="39"/>
      <c r="KD420" s="39"/>
      <c r="KE420" s="39"/>
      <c r="KF420" s="39"/>
      <c r="KG420" s="39"/>
      <c r="KH420" s="39"/>
      <c r="KI420" s="39"/>
      <c r="KJ420" s="39"/>
      <c r="KK420" s="39"/>
      <c r="KL420" s="39"/>
      <c r="KM420" s="39"/>
      <c r="KN420" s="39"/>
      <c r="KO420" s="39"/>
      <c r="KP420" s="39"/>
      <c r="KQ420" s="39"/>
      <c r="KR420" s="39"/>
      <c r="KS420" s="39"/>
      <c r="KT420" s="39"/>
      <c r="KU420" s="39"/>
    </row>
    <row r="421" spans="1:307" s="15" customFormat="1" x14ac:dyDescent="0.25">
      <c r="A421" s="74">
        <v>415</v>
      </c>
      <c r="B421" s="27" t="s">
        <v>446</v>
      </c>
      <c r="C421" s="122" t="s">
        <v>935</v>
      </c>
      <c r="D421" s="27" t="s">
        <v>445</v>
      </c>
      <c r="E421" s="27" t="s">
        <v>37</v>
      </c>
      <c r="F421" s="28" t="s">
        <v>943</v>
      </c>
      <c r="G421" s="29">
        <v>29400</v>
      </c>
      <c r="H421" s="30">
        <v>0</v>
      </c>
      <c r="I421" s="31">
        <v>25</v>
      </c>
      <c r="J421" s="90">
        <v>843.78</v>
      </c>
      <c r="K421" s="92">
        <f t="shared" si="53"/>
        <v>2087.3999999999996</v>
      </c>
      <c r="L421" s="46">
        <f t="shared" si="54"/>
        <v>323.40000000000003</v>
      </c>
      <c r="M421" s="45">
        <v>893.76</v>
      </c>
      <c r="N421" s="31">
        <f t="shared" si="55"/>
        <v>2084.46</v>
      </c>
      <c r="O421" s="31"/>
      <c r="P421" s="31">
        <f t="shared" si="57"/>
        <v>1737.54</v>
      </c>
      <c r="Q421" s="31">
        <f t="shared" si="58"/>
        <v>1762.54</v>
      </c>
      <c r="R421" s="31">
        <f t="shared" si="59"/>
        <v>4495.26</v>
      </c>
      <c r="S421" s="31">
        <f t="shared" si="56"/>
        <v>27637.46</v>
      </c>
      <c r="T421" s="47" t="s">
        <v>45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  <c r="EQ421" s="39"/>
      <c r="ER421" s="39"/>
      <c r="ES421" s="39"/>
      <c r="ET421" s="39"/>
      <c r="EU421" s="39"/>
      <c r="EV421" s="39"/>
      <c r="EW421" s="39"/>
      <c r="EX421" s="39"/>
      <c r="EY421" s="39"/>
      <c r="EZ421" s="39"/>
      <c r="FA421" s="39"/>
      <c r="FB421" s="39"/>
      <c r="FC421" s="39"/>
      <c r="FD421" s="39"/>
      <c r="FE421" s="39"/>
      <c r="FF421" s="39"/>
      <c r="FG421" s="39"/>
      <c r="FH421" s="39"/>
      <c r="FI421" s="39"/>
      <c r="FJ421" s="39"/>
      <c r="FK421" s="39"/>
      <c r="FL421" s="39"/>
      <c r="FM421" s="39"/>
      <c r="FN421" s="39"/>
      <c r="FO421" s="39"/>
      <c r="FP421" s="39"/>
      <c r="FQ421" s="39"/>
      <c r="FR421" s="39"/>
      <c r="FS421" s="39"/>
      <c r="FT421" s="39"/>
      <c r="FU421" s="39"/>
      <c r="FV421" s="39"/>
      <c r="FW421" s="39"/>
      <c r="FX421" s="39"/>
      <c r="FY421" s="39"/>
      <c r="FZ421" s="39"/>
      <c r="GA421" s="39"/>
      <c r="GB421" s="39"/>
      <c r="GC421" s="39"/>
      <c r="GD421" s="39"/>
      <c r="GE421" s="39"/>
      <c r="GF421" s="39"/>
      <c r="GG421" s="39"/>
      <c r="GH421" s="39"/>
      <c r="GI421" s="39"/>
      <c r="GJ421" s="39"/>
      <c r="GK421" s="39"/>
      <c r="GL421" s="39"/>
      <c r="GM421" s="39"/>
      <c r="GN421" s="39"/>
      <c r="GO421" s="39"/>
      <c r="GP421" s="39"/>
      <c r="GQ421" s="39"/>
      <c r="GR421" s="39"/>
      <c r="GS421" s="39"/>
      <c r="GT421" s="39"/>
      <c r="GU421" s="39"/>
      <c r="GV421" s="39"/>
      <c r="GW421" s="39"/>
      <c r="GX421" s="39"/>
      <c r="GY421" s="39"/>
      <c r="GZ421" s="39"/>
      <c r="HA421" s="39"/>
      <c r="HB421" s="39"/>
      <c r="HC421" s="39"/>
      <c r="HD421" s="39"/>
      <c r="HE421" s="39"/>
      <c r="HF421" s="39"/>
      <c r="HG421" s="39"/>
      <c r="HH421" s="39"/>
      <c r="HI421" s="39"/>
      <c r="HJ421" s="39"/>
      <c r="HK421" s="39"/>
      <c r="HL421" s="39"/>
      <c r="HM421" s="39"/>
      <c r="HN421" s="39"/>
      <c r="HO421" s="39"/>
      <c r="HP421" s="39"/>
      <c r="HQ421" s="39"/>
      <c r="HR421" s="39"/>
      <c r="HS421" s="39"/>
      <c r="HT421" s="39"/>
      <c r="HU421" s="39"/>
      <c r="HV421" s="39"/>
      <c r="HW421" s="39"/>
      <c r="HX421" s="39"/>
      <c r="HY421" s="39"/>
      <c r="HZ421" s="39"/>
      <c r="IA421" s="39"/>
      <c r="IB421" s="39"/>
      <c r="IC421" s="39"/>
      <c r="ID421" s="39"/>
      <c r="IE421" s="39"/>
      <c r="IF421" s="39"/>
      <c r="IG421" s="39"/>
      <c r="IH421" s="39"/>
      <c r="II421" s="39"/>
      <c r="IJ421" s="39"/>
      <c r="IK421" s="39"/>
      <c r="IL421" s="39"/>
      <c r="IM421" s="39"/>
      <c r="IN421" s="39"/>
      <c r="IO421" s="39"/>
      <c r="IP421" s="39"/>
      <c r="IQ421" s="39"/>
      <c r="IR421" s="39"/>
      <c r="IS421" s="39"/>
      <c r="IT421" s="39"/>
      <c r="IU421" s="39"/>
      <c r="IV421" s="39"/>
      <c r="IW421" s="39"/>
      <c r="IX421" s="39"/>
      <c r="IY421" s="39"/>
      <c r="IZ421" s="39"/>
      <c r="JA421" s="39"/>
      <c r="JB421" s="39"/>
      <c r="JC421" s="39"/>
      <c r="JD421" s="39"/>
      <c r="JE421" s="39"/>
      <c r="JF421" s="39"/>
      <c r="JG421" s="39"/>
      <c r="JH421" s="39"/>
      <c r="JI421" s="39"/>
      <c r="JJ421" s="39"/>
      <c r="JK421" s="39"/>
      <c r="JL421" s="39"/>
      <c r="JM421" s="39"/>
      <c r="JN421" s="39"/>
      <c r="JO421" s="39"/>
      <c r="JP421" s="39"/>
      <c r="JQ421" s="39"/>
      <c r="JR421" s="39"/>
      <c r="JS421" s="39"/>
      <c r="JT421" s="39"/>
      <c r="JU421" s="39"/>
      <c r="JV421" s="39"/>
      <c r="JW421" s="39"/>
      <c r="JX421" s="39"/>
      <c r="JY421" s="39"/>
      <c r="JZ421" s="39"/>
      <c r="KA421" s="39"/>
      <c r="KB421" s="39"/>
      <c r="KC421" s="39"/>
      <c r="KD421" s="39"/>
      <c r="KE421" s="39"/>
      <c r="KF421" s="39"/>
      <c r="KG421" s="39"/>
      <c r="KH421" s="39"/>
      <c r="KI421" s="39"/>
      <c r="KJ421" s="39"/>
      <c r="KK421" s="39"/>
      <c r="KL421" s="39"/>
      <c r="KM421" s="39"/>
      <c r="KN421" s="39"/>
      <c r="KO421" s="39"/>
      <c r="KP421" s="39"/>
      <c r="KQ421" s="39"/>
      <c r="KR421" s="39"/>
      <c r="KS421" s="39"/>
      <c r="KT421" s="39"/>
      <c r="KU421" s="39"/>
    </row>
    <row r="422" spans="1:307" s="15" customFormat="1" x14ac:dyDescent="0.25">
      <c r="A422" s="74">
        <v>416</v>
      </c>
      <c r="B422" s="27" t="s">
        <v>448</v>
      </c>
      <c r="C422" s="122" t="s">
        <v>935</v>
      </c>
      <c r="D422" s="27" t="s">
        <v>445</v>
      </c>
      <c r="E422" s="27" t="s">
        <v>37</v>
      </c>
      <c r="F422" s="28" t="s">
        <v>943</v>
      </c>
      <c r="G422" s="29">
        <v>25000</v>
      </c>
      <c r="H422" s="30">
        <v>0</v>
      </c>
      <c r="I422" s="31">
        <v>25</v>
      </c>
      <c r="J422" s="90">
        <v>717.5</v>
      </c>
      <c r="K422" s="92">
        <f t="shared" si="53"/>
        <v>1774.9999999999998</v>
      </c>
      <c r="L422" s="46">
        <f t="shared" si="54"/>
        <v>275</v>
      </c>
      <c r="M422" s="45">
        <v>760</v>
      </c>
      <c r="N422" s="31">
        <f t="shared" si="55"/>
        <v>1772.5000000000002</v>
      </c>
      <c r="O422" s="31"/>
      <c r="P422" s="31">
        <f t="shared" si="57"/>
        <v>1477.5</v>
      </c>
      <c r="Q422" s="31">
        <f t="shared" si="58"/>
        <v>1502.5</v>
      </c>
      <c r="R422" s="31">
        <f t="shared" si="59"/>
        <v>3822.5</v>
      </c>
      <c r="S422" s="31">
        <f t="shared" si="56"/>
        <v>23497.5</v>
      </c>
      <c r="T422" s="47" t="s">
        <v>45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  <c r="EQ422" s="39"/>
      <c r="ER422" s="39"/>
      <c r="ES422" s="39"/>
      <c r="ET422" s="39"/>
      <c r="EU422" s="39"/>
      <c r="EV422" s="39"/>
      <c r="EW422" s="39"/>
      <c r="EX422" s="39"/>
      <c r="EY422" s="39"/>
      <c r="EZ422" s="39"/>
      <c r="FA422" s="39"/>
      <c r="FB422" s="39"/>
      <c r="FC422" s="39"/>
      <c r="FD422" s="39"/>
      <c r="FE422" s="39"/>
      <c r="FF422" s="39"/>
      <c r="FG422" s="39"/>
      <c r="FH422" s="39"/>
      <c r="FI422" s="39"/>
      <c r="FJ422" s="39"/>
      <c r="FK422" s="39"/>
      <c r="FL422" s="39"/>
      <c r="FM422" s="39"/>
      <c r="FN422" s="39"/>
      <c r="FO422" s="39"/>
      <c r="FP422" s="39"/>
      <c r="FQ422" s="39"/>
      <c r="FR422" s="39"/>
      <c r="FS422" s="39"/>
      <c r="FT422" s="39"/>
      <c r="FU422" s="39"/>
      <c r="FV422" s="39"/>
      <c r="FW422" s="39"/>
      <c r="FX422" s="39"/>
      <c r="FY422" s="39"/>
      <c r="FZ422" s="39"/>
      <c r="GA422" s="39"/>
      <c r="GB422" s="39"/>
      <c r="GC422" s="39"/>
      <c r="GD422" s="39"/>
      <c r="GE422" s="39"/>
      <c r="GF422" s="39"/>
      <c r="GG422" s="39"/>
      <c r="GH422" s="39"/>
      <c r="GI422" s="39"/>
      <c r="GJ422" s="39"/>
      <c r="GK422" s="39"/>
      <c r="GL422" s="39"/>
      <c r="GM422" s="39"/>
      <c r="GN422" s="39"/>
      <c r="GO422" s="39"/>
      <c r="GP422" s="39"/>
      <c r="GQ422" s="39"/>
      <c r="GR422" s="39"/>
      <c r="GS422" s="39"/>
      <c r="GT422" s="39"/>
      <c r="GU422" s="39"/>
      <c r="GV422" s="39"/>
      <c r="GW422" s="39"/>
      <c r="GX422" s="39"/>
      <c r="GY422" s="39"/>
      <c r="GZ422" s="39"/>
      <c r="HA422" s="39"/>
      <c r="HB422" s="39"/>
      <c r="HC422" s="39"/>
      <c r="HD422" s="39"/>
      <c r="HE422" s="39"/>
      <c r="HF422" s="39"/>
      <c r="HG422" s="39"/>
      <c r="HH422" s="39"/>
      <c r="HI422" s="39"/>
      <c r="HJ422" s="39"/>
      <c r="HK422" s="39"/>
      <c r="HL422" s="39"/>
      <c r="HM422" s="39"/>
      <c r="HN422" s="39"/>
      <c r="HO422" s="39"/>
      <c r="HP422" s="39"/>
      <c r="HQ422" s="39"/>
      <c r="HR422" s="39"/>
      <c r="HS422" s="39"/>
      <c r="HT422" s="39"/>
      <c r="HU422" s="39"/>
      <c r="HV422" s="39"/>
      <c r="HW422" s="39"/>
      <c r="HX422" s="39"/>
      <c r="HY422" s="39"/>
      <c r="HZ422" s="39"/>
      <c r="IA422" s="39"/>
      <c r="IB422" s="39"/>
      <c r="IC422" s="39"/>
      <c r="ID422" s="39"/>
      <c r="IE422" s="39"/>
      <c r="IF422" s="39"/>
      <c r="IG422" s="39"/>
      <c r="IH422" s="39"/>
      <c r="II422" s="39"/>
      <c r="IJ422" s="39"/>
      <c r="IK422" s="39"/>
      <c r="IL422" s="39"/>
      <c r="IM422" s="39"/>
      <c r="IN422" s="39"/>
      <c r="IO422" s="39"/>
      <c r="IP422" s="39"/>
      <c r="IQ422" s="39"/>
      <c r="IR422" s="39"/>
      <c r="IS422" s="39"/>
      <c r="IT422" s="39"/>
      <c r="IU422" s="39"/>
      <c r="IV422" s="39"/>
      <c r="IW422" s="39"/>
      <c r="IX422" s="39"/>
      <c r="IY422" s="39"/>
      <c r="IZ422" s="39"/>
      <c r="JA422" s="39"/>
      <c r="JB422" s="39"/>
      <c r="JC422" s="39"/>
      <c r="JD422" s="39"/>
      <c r="JE422" s="39"/>
      <c r="JF422" s="39"/>
      <c r="JG422" s="39"/>
      <c r="JH422" s="39"/>
      <c r="JI422" s="39"/>
      <c r="JJ422" s="39"/>
      <c r="JK422" s="39"/>
      <c r="JL422" s="39"/>
      <c r="JM422" s="39"/>
      <c r="JN422" s="39"/>
      <c r="JO422" s="39"/>
      <c r="JP422" s="39"/>
      <c r="JQ422" s="39"/>
      <c r="JR422" s="39"/>
      <c r="JS422" s="39"/>
      <c r="JT422" s="39"/>
      <c r="JU422" s="39"/>
      <c r="JV422" s="39"/>
      <c r="JW422" s="39"/>
      <c r="JX422" s="39"/>
      <c r="JY422" s="39"/>
      <c r="JZ422" s="39"/>
      <c r="KA422" s="39"/>
      <c r="KB422" s="39"/>
      <c r="KC422" s="39"/>
      <c r="KD422" s="39"/>
      <c r="KE422" s="39"/>
      <c r="KF422" s="39"/>
      <c r="KG422" s="39"/>
      <c r="KH422" s="39"/>
      <c r="KI422" s="39"/>
      <c r="KJ422" s="39"/>
      <c r="KK422" s="39"/>
      <c r="KL422" s="39"/>
      <c r="KM422" s="39"/>
      <c r="KN422" s="39"/>
      <c r="KO422" s="39"/>
      <c r="KP422" s="39"/>
      <c r="KQ422" s="39"/>
      <c r="KR422" s="39"/>
      <c r="KS422" s="39"/>
      <c r="KT422" s="39"/>
      <c r="KU422" s="39"/>
    </row>
    <row r="423" spans="1:307" s="15" customFormat="1" x14ac:dyDescent="0.25">
      <c r="A423" s="74">
        <v>417</v>
      </c>
      <c r="B423" s="27" t="s">
        <v>449</v>
      </c>
      <c r="C423" s="122" t="s">
        <v>934</v>
      </c>
      <c r="D423" s="27" t="s">
        <v>445</v>
      </c>
      <c r="E423" s="27" t="s">
        <v>37</v>
      </c>
      <c r="F423" s="28" t="s">
        <v>943</v>
      </c>
      <c r="G423" s="29">
        <v>25000</v>
      </c>
      <c r="H423" s="30">
        <v>0</v>
      </c>
      <c r="I423" s="31">
        <v>25</v>
      </c>
      <c r="J423" s="90">
        <v>717.5</v>
      </c>
      <c r="K423" s="92">
        <f t="shared" si="53"/>
        <v>1774.9999999999998</v>
      </c>
      <c r="L423" s="46">
        <f t="shared" si="54"/>
        <v>275</v>
      </c>
      <c r="M423" s="45">
        <v>760</v>
      </c>
      <c r="N423" s="31">
        <f t="shared" si="55"/>
        <v>1772.5000000000002</v>
      </c>
      <c r="O423" s="31"/>
      <c r="P423" s="31">
        <f t="shared" si="57"/>
        <v>1477.5</v>
      </c>
      <c r="Q423" s="31">
        <f t="shared" si="58"/>
        <v>1502.5</v>
      </c>
      <c r="R423" s="31">
        <f t="shared" si="59"/>
        <v>3822.5</v>
      </c>
      <c r="S423" s="31">
        <f t="shared" si="56"/>
        <v>23497.5</v>
      </c>
      <c r="T423" s="47" t="s">
        <v>45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  <c r="FC423" s="39"/>
      <c r="FD423" s="39"/>
      <c r="FE423" s="39"/>
      <c r="FF423" s="39"/>
      <c r="FG423" s="39"/>
      <c r="FH423" s="39"/>
      <c r="FI423" s="39"/>
      <c r="FJ423" s="39"/>
      <c r="FK423" s="39"/>
      <c r="FL423" s="39"/>
      <c r="FM423" s="39"/>
      <c r="FN423" s="39"/>
      <c r="FO423" s="39"/>
      <c r="FP423" s="39"/>
      <c r="FQ423" s="39"/>
      <c r="FR423" s="39"/>
      <c r="FS423" s="39"/>
      <c r="FT423" s="39"/>
      <c r="FU423" s="39"/>
      <c r="FV423" s="39"/>
      <c r="FW423" s="39"/>
      <c r="FX423" s="39"/>
      <c r="FY423" s="39"/>
      <c r="FZ423" s="39"/>
      <c r="GA423" s="39"/>
      <c r="GB423" s="39"/>
      <c r="GC423" s="39"/>
      <c r="GD423" s="39"/>
      <c r="GE423" s="39"/>
      <c r="GF423" s="39"/>
      <c r="GG423" s="39"/>
      <c r="GH423" s="39"/>
      <c r="GI423" s="39"/>
      <c r="GJ423" s="39"/>
      <c r="GK423" s="39"/>
      <c r="GL423" s="39"/>
      <c r="GM423" s="39"/>
      <c r="GN423" s="39"/>
      <c r="GO423" s="39"/>
      <c r="GP423" s="39"/>
      <c r="GQ423" s="39"/>
      <c r="GR423" s="39"/>
      <c r="GS423" s="39"/>
      <c r="GT423" s="39"/>
      <c r="GU423" s="39"/>
      <c r="GV423" s="39"/>
      <c r="GW423" s="39"/>
      <c r="GX423" s="39"/>
      <c r="GY423" s="39"/>
      <c r="GZ423" s="39"/>
      <c r="HA423" s="39"/>
      <c r="HB423" s="39"/>
      <c r="HC423" s="39"/>
      <c r="HD423" s="39"/>
      <c r="HE423" s="39"/>
      <c r="HF423" s="39"/>
      <c r="HG423" s="39"/>
      <c r="HH423" s="39"/>
      <c r="HI423" s="39"/>
      <c r="HJ423" s="39"/>
      <c r="HK423" s="39"/>
      <c r="HL423" s="39"/>
      <c r="HM423" s="39"/>
      <c r="HN423" s="39"/>
      <c r="HO423" s="39"/>
      <c r="HP423" s="39"/>
      <c r="HQ423" s="39"/>
      <c r="HR423" s="39"/>
      <c r="HS423" s="39"/>
      <c r="HT423" s="39"/>
      <c r="HU423" s="39"/>
      <c r="HV423" s="39"/>
      <c r="HW423" s="39"/>
      <c r="HX423" s="39"/>
      <c r="HY423" s="39"/>
      <c r="HZ423" s="39"/>
      <c r="IA423" s="39"/>
      <c r="IB423" s="39"/>
      <c r="IC423" s="39"/>
      <c r="ID423" s="39"/>
      <c r="IE423" s="39"/>
      <c r="IF423" s="39"/>
      <c r="IG423" s="39"/>
      <c r="IH423" s="39"/>
      <c r="II423" s="39"/>
      <c r="IJ423" s="39"/>
      <c r="IK423" s="39"/>
      <c r="IL423" s="39"/>
      <c r="IM423" s="39"/>
      <c r="IN423" s="39"/>
      <c r="IO423" s="39"/>
      <c r="IP423" s="39"/>
      <c r="IQ423" s="39"/>
      <c r="IR423" s="39"/>
      <c r="IS423" s="39"/>
      <c r="IT423" s="39"/>
      <c r="IU423" s="39"/>
      <c r="IV423" s="39"/>
      <c r="IW423" s="39"/>
      <c r="IX423" s="39"/>
      <c r="IY423" s="39"/>
      <c r="IZ423" s="39"/>
      <c r="JA423" s="39"/>
      <c r="JB423" s="39"/>
      <c r="JC423" s="39"/>
      <c r="JD423" s="39"/>
      <c r="JE423" s="39"/>
      <c r="JF423" s="39"/>
      <c r="JG423" s="39"/>
      <c r="JH423" s="39"/>
      <c r="JI423" s="39"/>
      <c r="JJ423" s="39"/>
      <c r="JK423" s="39"/>
      <c r="JL423" s="39"/>
      <c r="JM423" s="39"/>
      <c r="JN423" s="39"/>
      <c r="JO423" s="39"/>
      <c r="JP423" s="39"/>
      <c r="JQ423" s="39"/>
      <c r="JR423" s="39"/>
      <c r="JS423" s="39"/>
      <c r="JT423" s="39"/>
      <c r="JU423" s="39"/>
      <c r="JV423" s="39"/>
      <c r="JW423" s="39"/>
      <c r="JX423" s="39"/>
      <c r="JY423" s="39"/>
      <c r="JZ423" s="39"/>
      <c r="KA423" s="39"/>
      <c r="KB423" s="39"/>
      <c r="KC423" s="39"/>
      <c r="KD423" s="39"/>
      <c r="KE423" s="39"/>
      <c r="KF423" s="39"/>
      <c r="KG423" s="39"/>
      <c r="KH423" s="39"/>
      <c r="KI423" s="39"/>
      <c r="KJ423" s="39"/>
      <c r="KK423" s="39"/>
      <c r="KL423" s="39"/>
      <c r="KM423" s="39"/>
      <c r="KN423" s="39"/>
      <c r="KO423" s="39"/>
      <c r="KP423" s="39"/>
      <c r="KQ423" s="39"/>
      <c r="KR423" s="39"/>
      <c r="KS423" s="39"/>
      <c r="KT423" s="39"/>
      <c r="KU423" s="39"/>
    </row>
    <row r="424" spans="1:307" s="15" customFormat="1" x14ac:dyDescent="0.25">
      <c r="A424" s="74">
        <v>418</v>
      </c>
      <c r="B424" s="27" t="s">
        <v>452</v>
      </c>
      <c r="C424" s="122" t="s">
        <v>934</v>
      </c>
      <c r="D424" s="27" t="s">
        <v>445</v>
      </c>
      <c r="E424" s="27" t="s">
        <v>70</v>
      </c>
      <c r="F424" s="28" t="s">
        <v>942</v>
      </c>
      <c r="G424" s="29">
        <v>25000</v>
      </c>
      <c r="H424" s="30">
        <v>0</v>
      </c>
      <c r="I424" s="31">
        <v>25</v>
      </c>
      <c r="J424" s="90">
        <v>717.5</v>
      </c>
      <c r="K424" s="92">
        <f t="shared" si="53"/>
        <v>1774.9999999999998</v>
      </c>
      <c r="L424" s="46">
        <f t="shared" si="54"/>
        <v>275</v>
      </c>
      <c r="M424" s="45">
        <v>760</v>
      </c>
      <c r="N424" s="31">
        <f t="shared" si="55"/>
        <v>1772.5000000000002</v>
      </c>
      <c r="O424" s="31"/>
      <c r="P424" s="31">
        <f t="shared" si="57"/>
        <v>1477.5</v>
      </c>
      <c r="Q424" s="31">
        <f t="shared" si="58"/>
        <v>1502.5</v>
      </c>
      <c r="R424" s="31">
        <f t="shared" si="59"/>
        <v>3822.5</v>
      </c>
      <c r="S424" s="31">
        <f t="shared" si="56"/>
        <v>23497.5</v>
      </c>
      <c r="T424" s="47" t="s">
        <v>45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  <c r="EC424" s="39"/>
      <c r="ED424" s="39"/>
      <c r="EE424" s="39"/>
      <c r="EF424" s="39"/>
      <c r="EG424" s="39"/>
      <c r="EH424" s="39"/>
      <c r="EI424" s="39"/>
      <c r="EJ424" s="39"/>
      <c r="EK424" s="39"/>
      <c r="EL424" s="39"/>
      <c r="EM424" s="39"/>
      <c r="EN424" s="39"/>
      <c r="EO424" s="39"/>
      <c r="EP424" s="39"/>
      <c r="EQ424" s="39"/>
      <c r="ER424" s="39"/>
      <c r="ES424" s="39"/>
      <c r="ET424" s="39"/>
      <c r="EU424" s="39"/>
      <c r="EV424" s="39"/>
      <c r="EW424" s="39"/>
      <c r="EX424" s="39"/>
      <c r="EY424" s="39"/>
      <c r="EZ424" s="39"/>
      <c r="FA424" s="39"/>
      <c r="FB424" s="39"/>
      <c r="FC424" s="39"/>
      <c r="FD424" s="39"/>
      <c r="FE424" s="39"/>
      <c r="FF424" s="39"/>
      <c r="FG424" s="39"/>
      <c r="FH424" s="39"/>
      <c r="FI424" s="39"/>
      <c r="FJ424" s="39"/>
      <c r="FK424" s="39"/>
      <c r="FL424" s="39"/>
      <c r="FM424" s="39"/>
      <c r="FN424" s="39"/>
      <c r="FO424" s="39"/>
      <c r="FP424" s="39"/>
      <c r="FQ424" s="39"/>
      <c r="FR424" s="39"/>
      <c r="FS424" s="39"/>
      <c r="FT424" s="39"/>
      <c r="FU424" s="39"/>
      <c r="FV424" s="39"/>
      <c r="FW424" s="39"/>
      <c r="FX424" s="39"/>
      <c r="FY424" s="39"/>
      <c r="FZ424" s="39"/>
      <c r="GA424" s="39"/>
      <c r="GB424" s="39"/>
      <c r="GC424" s="39"/>
      <c r="GD424" s="39"/>
      <c r="GE424" s="39"/>
      <c r="GF424" s="39"/>
      <c r="GG424" s="39"/>
      <c r="GH424" s="39"/>
      <c r="GI424" s="39"/>
      <c r="GJ424" s="39"/>
      <c r="GK424" s="39"/>
      <c r="GL424" s="39"/>
      <c r="GM424" s="39"/>
      <c r="GN424" s="39"/>
      <c r="GO424" s="39"/>
      <c r="GP424" s="39"/>
      <c r="GQ424" s="39"/>
      <c r="GR424" s="39"/>
      <c r="GS424" s="39"/>
      <c r="GT424" s="39"/>
      <c r="GU424" s="39"/>
      <c r="GV424" s="39"/>
      <c r="GW424" s="39"/>
      <c r="GX424" s="39"/>
      <c r="GY424" s="39"/>
      <c r="GZ424" s="39"/>
      <c r="HA424" s="39"/>
      <c r="HB424" s="39"/>
      <c r="HC424" s="39"/>
      <c r="HD424" s="39"/>
      <c r="HE424" s="39"/>
      <c r="HF424" s="39"/>
      <c r="HG424" s="39"/>
      <c r="HH424" s="39"/>
      <c r="HI424" s="39"/>
      <c r="HJ424" s="39"/>
      <c r="HK424" s="39"/>
      <c r="HL424" s="39"/>
      <c r="HM424" s="39"/>
      <c r="HN424" s="39"/>
      <c r="HO424" s="39"/>
      <c r="HP424" s="39"/>
      <c r="HQ424" s="39"/>
      <c r="HR424" s="39"/>
      <c r="HS424" s="39"/>
      <c r="HT424" s="39"/>
      <c r="HU424" s="39"/>
      <c r="HV424" s="39"/>
      <c r="HW424" s="39"/>
      <c r="HX424" s="39"/>
      <c r="HY424" s="39"/>
      <c r="HZ424" s="39"/>
      <c r="IA424" s="39"/>
      <c r="IB424" s="39"/>
      <c r="IC424" s="39"/>
      <c r="ID424" s="39"/>
      <c r="IE424" s="39"/>
      <c r="IF424" s="39"/>
      <c r="IG424" s="39"/>
      <c r="IH424" s="39"/>
      <c r="II424" s="39"/>
      <c r="IJ424" s="39"/>
      <c r="IK424" s="39"/>
      <c r="IL424" s="39"/>
      <c r="IM424" s="39"/>
      <c r="IN424" s="39"/>
      <c r="IO424" s="39"/>
      <c r="IP424" s="39"/>
      <c r="IQ424" s="39"/>
      <c r="IR424" s="39"/>
      <c r="IS424" s="39"/>
      <c r="IT424" s="39"/>
      <c r="IU424" s="39"/>
      <c r="IV424" s="39"/>
      <c r="IW424" s="39"/>
      <c r="IX424" s="39"/>
      <c r="IY424" s="39"/>
      <c r="IZ424" s="39"/>
      <c r="JA424" s="39"/>
      <c r="JB424" s="39"/>
      <c r="JC424" s="39"/>
      <c r="JD424" s="39"/>
      <c r="JE424" s="39"/>
      <c r="JF424" s="39"/>
      <c r="JG424" s="39"/>
      <c r="JH424" s="39"/>
      <c r="JI424" s="39"/>
      <c r="JJ424" s="39"/>
      <c r="JK424" s="39"/>
      <c r="JL424" s="39"/>
      <c r="JM424" s="39"/>
      <c r="JN424" s="39"/>
      <c r="JO424" s="39"/>
      <c r="JP424" s="39"/>
      <c r="JQ424" s="39"/>
      <c r="JR424" s="39"/>
      <c r="JS424" s="39"/>
      <c r="JT424" s="39"/>
      <c r="JU424" s="39"/>
      <c r="JV424" s="39"/>
      <c r="JW424" s="39"/>
      <c r="JX424" s="39"/>
      <c r="JY424" s="39"/>
      <c r="JZ424" s="39"/>
      <c r="KA424" s="39"/>
      <c r="KB424" s="39"/>
      <c r="KC424" s="39"/>
      <c r="KD424" s="39"/>
      <c r="KE424" s="39"/>
      <c r="KF424" s="39"/>
      <c r="KG424" s="39"/>
      <c r="KH424" s="39"/>
      <c r="KI424" s="39"/>
      <c r="KJ424" s="39"/>
      <c r="KK424" s="39"/>
      <c r="KL424" s="39"/>
      <c r="KM424" s="39"/>
      <c r="KN424" s="39"/>
      <c r="KO424" s="39"/>
      <c r="KP424" s="39"/>
      <c r="KQ424" s="39"/>
      <c r="KR424" s="39"/>
      <c r="KS424" s="39"/>
      <c r="KT424" s="39"/>
      <c r="KU424" s="39"/>
    </row>
    <row r="425" spans="1:307" s="19" customFormat="1" x14ac:dyDescent="0.25">
      <c r="A425" s="74">
        <v>419</v>
      </c>
      <c r="B425" s="27" t="s">
        <v>139</v>
      </c>
      <c r="C425" s="122" t="s">
        <v>934</v>
      </c>
      <c r="D425" s="27" t="s">
        <v>124</v>
      </c>
      <c r="E425" s="27" t="s">
        <v>141</v>
      </c>
      <c r="F425" s="28" t="s">
        <v>942</v>
      </c>
      <c r="G425" s="29">
        <v>25000</v>
      </c>
      <c r="H425" s="30">
        <v>0</v>
      </c>
      <c r="I425" s="31">
        <v>25</v>
      </c>
      <c r="J425" s="90">
        <v>717.5</v>
      </c>
      <c r="K425" s="92">
        <f t="shared" si="53"/>
        <v>1774.9999999999998</v>
      </c>
      <c r="L425" s="46">
        <f t="shared" si="54"/>
        <v>275</v>
      </c>
      <c r="M425" s="45">
        <v>760</v>
      </c>
      <c r="N425" s="31">
        <f t="shared" si="55"/>
        <v>1772.5000000000002</v>
      </c>
      <c r="O425" s="31"/>
      <c r="P425" s="31">
        <f t="shared" si="57"/>
        <v>1477.5</v>
      </c>
      <c r="Q425" s="31">
        <f t="shared" si="58"/>
        <v>1502.5</v>
      </c>
      <c r="R425" s="31">
        <f t="shared" si="59"/>
        <v>3822.5</v>
      </c>
      <c r="S425" s="31">
        <f t="shared" si="56"/>
        <v>23497.5</v>
      </c>
      <c r="T425" s="47" t="s">
        <v>45</v>
      </c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61"/>
      <c r="AW425" s="161"/>
      <c r="AX425" s="161"/>
      <c r="AY425" s="161"/>
      <c r="AZ425" s="161"/>
      <c r="BA425" s="161"/>
      <c r="BB425" s="161"/>
      <c r="BC425" s="161"/>
      <c r="BD425" s="161"/>
      <c r="BE425" s="161"/>
      <c r="BF425" s="161"/>
      <c r="BG425" s="161"/>
      <c r="BH425" s="161"/>
      <c r="BI425" s="161"/>
      <c r="BJ425" s="161"/>
      <c r="BK425" s="161"/>
      <c r="BL425" s="161"/>
      <c r="BM425" s="161"/>
      <c r="BN425" s="161"/>
      <c r="BO425" s="161"/>
      <c r="BP425" s="161"/>
      <c r="BQ425" s="161"/>
      <c r="BR425" s="161"/>
      <c r="BS425" s="161"/>
      <c r="BT425" s="161"/>
      <c r="BU425" s="161"/>
      <c r="BV425" s="161"/>
      <c r="BW425" s="161"/>
      <c r="BX425" s="161"/>
      <c r="BY425" s="161"/>
      <c r="BZ425" s="161"/>
      <c r="CA425" s="161"/>
      <c r="CB425" s="161"/>
      <c r="CC425" s="161"/>
      <c r="CD425" s="161"/>
      <c r="CE425" s="161"/>
      <c r="CF425" s="161"/>
      <c r="CG425" s="161"/>
      <c r="CH425" s="161"/>
      <c r="CI425" s="161"/>
      <c r="CJ425" s="161"/>
      <c r="CK425" s="161"/>
      <c r="CL425" s="161"/>
      <c r="CM425" s="161"/>
      <c r="CN425" s="161"/>
      <c r="CO425" s="161"/>
      <c r="CP425" s="161"/>
      <c r="CQ425" s="161"/>
      <c r="CR425" s="161"/>
      <c r="CS425" s="161"/>
      <c r="CT425" s="161"/>
      <c r="CU425" s="161"/>
      <c r="CV425" s="161"/>
      <c r="CW425" s="161"/>
      <c r="CX425" s="161"/>
      <c r="CY425" s="161"/>
      <c r="CZ425" s="161"/>
      <c r="DA425" s="161"/>
      <c r="DB425" s="161"/>
      <c r="DC425" s="161"/>
      <c r="DD425" s="161"/>
      <c r="DE425" s="161"/>
      <c r="DF425" s="161"/>
      <c r="DG425" s="161"/>
      <c r="DH425" s="161"/>
      <c r="DI425" s="161"/>
      <c r="DJ425" s="161"/>
      <c r="DK425" s="161"/>
      <c r="DL425" s="161"/>
      <c r="DM425" s="161"/>
      <c r="DN425" s="161"/>
      <c r="DO425" s="161"/>
      <c r="DP425" s="161"/>
      <c r="DQ425" s="161"/>
      <c r="DR425" s="161"/>
      <c r="DS425" s="161"/>
      <c r="DT425" s="161"/>
      <c r="DU425" s="161"/>
      <c r="DV425" s="161"/>
      <c r="DW425" s="161"/>
      <c r="DX425" s="161"/>
      <c r="DY425" s="161"/>
      <c r="DZ425" s="161"/>
      <c r="EA425" s="161"/>
      <c r="EB425" s="161"/>
      <c r="EC425" s="161"/>
      <c r="ED425" s="161"/>
      <c r="EE425" s="161"/>
      <c r="EF425" s="161"/>
      <c r="EG425" s="161"/>
      <c r="EH425" s="161"/>
      <c r="EI425" s="161"/>
      <c r="EJ425" s="161"/>
      <c r="EK425" s="161"/>
      <c r="EL425" s="161"/>
      <c r="EM425" s="161"/>
      <c r="EN425" s="161"/>
      <c r="EO425" s="161"/>
      <c r="EP425" s="161"/>
      <c r="EQ425" s="161"/>
      <c r="ER425" s="161"/>
      <c r="ES425" s="161"/>
      <c r="ET425" s="161"/>
      <c r="EU425" s="161"/>
      <c r="EV425" s="161"/>
      <c r="EW425" s="161"/>
      <c r="EX425" s="161"/>
      <c r="EY425" s="161"/>
      <c r="EZ425" s="161"/>
      <c r="FA425" s="161"/>
      <c r="FB425" s="161"/>
      <c r="FC425" s="161"/>
      <c r="FD425" s="161"/>
      <c r="FE425" s="161"/>
      <c r="FF425" s="161"/>
      <c r="FG425" s="161"/>
      <c r="FH425" s="161"/>
      <c r="FI425" s="161"/>
      <c r="FJ425" s="161"/>
      <c r="FK425" s="161"/>
      <c r="FL425" s="161"/>
      <c r="FM425" s="161"/>
      <c r="FN425" s="161"/>
      <c r="FO425" s="161"/>
      <c r="FP425" s="161"/>
      <c r="FQ425" s="161"/>
      <c r="FR425" s="161"/>
      <c r="FS425" s="161"/>
      <c r="FT425" s="161"/>
      <c r="FU425" s="161"/>
      <c r="FV425" s="161"/>
      <c r="FW425" s="161"/>
      <c r="FX425" s="161"/>
      <c r="FY425" s="161"/>
      <c r="FZ425" s="161"/>
      <c r="GA425" s="161"/>
      <c r="GB425" s="161"/>
      <c r="GC425" s="161"/>
      <c r="GD425" s="161"/>
      <c r="GE425" s="161"/>
      <c r="GF425" s="161"/>
      <c r="GG425" s="161"/>
      <c r="GH425" s="161"/>
      <c r="GI425" s="161"/>
      <c r="GJ425" s="161"/>
      <c r="GK425" s="161"/>
      <c r="GL425" s="161"/>
      <c r="GM425" s="161"/>
      <c r="GN425" s="161"/>
      <c r="GO425" s="161"/>
      <c r="GP425" s="161"/>
      <c r="GQ425" s="161"/>
      <c r="GR425" s="161"/>
      <c r="GS425" s="161"/>
      <c r="GT425" s="161"/>
      <c r="GU425" s="161"/>
      <c r="GV425" s="161"/>
      <c r="GW425" s="161"/>
      <c r="GX425" s="161"/>
      <c r="GY425" s="161"/>
      <c r="GZ425" s="161"/>
      <c r="HA425" s="161"/>
      <c r="HB425" s="161"/>
      <c r="HC425" s="161"/>
      <c r="HD425" s="161"/>
      <c r="HE425" s="161"/>
      <c r="HF425" s="161"/>
      <c r="HG425" s="161"/>
      <c r="HH425" s="161"/>
      <c r="HI425" s="161"/>
      <c r="HJ425" s="161"/>
      <c r="HK425" s="161"/>
      <c r="HL425" s="161"/>
      <c r="HM425" s="161"/>
      <c r="HN425" s="161"/>
      <c r="HO425" s="161"/>
      <c r="HP425" s="161"/>
      <c r="HQ425" s="161"/>
      <c r="HR425" s="161"/>
      <c r="HS425" s="161"/>
      <c r="HT425" s="161"/>
      <c r="HU425" s="161"/>
      <c r="HV425" s="161"/>
      <c r="HW425" s="161"/>
      <c r="HX425" s="161"/>
      <c r="HY425" s="161"/>
      <c r="HZ425" s="161"/>
      <c r="IA425" s="161"/>
      <c r="IB425" s="161"/>
      <c r="IC425" s="161"/>
      <c r="ID425" s="161"/>
      <c r="IE425" s="161"/>
      <c r="IF425" s="161"/>
      <c r="IG425" s="161"/>
      <c r="IH425" s="161"/>
      <c r="II425" s="161"/>
      <c r="IJ425" s="161"/>
      <c r="IK425" s="161"/>
      <c r="IL425" s="161"/>
      <c r="IM425" s="161"/>
      <c r="IN425" s="161"/>
      <c r="IO425" s="161"/>
      <c r="IP425" s="161"/>
      <c r="IQ425" s="161"/>
      <c r="IR425" s="161"/>
      <c r="IS425" s="161"/>
      <c r="IT425" s="161"/>
      <c r="IU425" s="161"/>
      <c r="IV425" s="161"/>
      <c r="IW425" s="161"/>
      <c r="IX425" s="161"/>
      <c r="IY425" s="161"/>
      <c r="IZ425" s="161"/>
      <c r="JA425" s="161"/>
      <c r="JB425" s="161"/>
      <c r="JC425" s="161"/>
      <c r="JD425" s="161"/>
      <c r="JE425" s="161"/>
      <c r="JF425" s="161"/>
      <c r="JG425" s="161"/>
      <c r="JH425" s="161"/>
      <c r="JI425" s="161"/>
      <c r="JJ425" s="161"/>
      <c r="JK425" s="161"/>
      <c r="JL425" s="161"/>
      <c r="JM425" s="161"/>
      <c r="JN425" s="161"/>
      <c r="JO425" s="161"/>
      <c r="JP425" s="161"/>
      <c r="JQ425" s="161"/>
      <c r="JR425" s="161"/>
      <c r="JS425" s="161"/>
      <c r="JT425" s="161"/>
      <c r="JU425" s="161"/>
      <c r="JV425" s="161"/>
      <c r="JW425" s="161"/>
      <c r="JX425" s="161"/>
      <c r="JY425" s="161"/>
      <c r="JZ425" s="161"/>
      <c r="KA425" s="161"/>
      <c r="KB425" s="161"/>
      <c r="KC425" s="161"/>
      <c r="KD425" s="161"/>
      <c r="KE425" s="161"/>
      <c r="KF425" s="161"/>
      <c r="KG425" s="161"/>
      <c r="KH425" s="161"/>
      <c r="KI425" s="161"/>
      <c r="KJ425" s="161"/>
      <c r="KK425" s="161"/>
      <c r="KL425" s="161"/>
      <c r="KM425" s="161"/>
      <c r="KN425" s="161"/>
      <c r="KO425" s="161"/>
      <c r="KP425" s="161"/>
      <c r="KQ425" s="161"/>
      <c r="KR425" s="161"/>
      <c r="KS425" s="161"/>
      <c r="KT425" s="161"/>
      <c r="KU425" s="161"/>
    </row>
    <row r="426" spans="1:307" s="15" customFormat="1" x14ac:dyDescent="0.25">
      <c r="A426" s="74">
        <v>420</v>
      </c>
      <c r="B426" s="27" t="s">
        <v>138</v>
      </c>
      <c r="C426" s="122" t="s">
        <v>934</v>
      </c>
      <c r="D426" s="27" t="s">
        <v>124</v>
      </c>
      <c r="E426" s="27" t="s">
        <v>141</v>
      </c>
      <c r="F426" s="28" t="s">
        <v>942</v>
      </c>
      <c r="G426" s="29">
        <v>25000</v>
      </c>
      <c r="H426" s="30">
        <v>0</v>
      </c>
      <c r="I426" s="31">
        <v>25</v>
      </c>
      <c r="J426" s="90">
        <v>717.5</v>
      </c>
      <c r="K426" s="92">
        <f t="shared" si="53"/>
        <v>1774.9999999999998</v>
      </c>
      <c r="L426" s="46">
        <f t="shared" si="54"/>
        <v>275</v>
      </c>
      <c r="M426" s="45">
        <v>760</v>
      </c>
      <c r="N426" s="31">
        <f t="shared" si="55"/>
        <v>1772.5000000000002</v>
      </c>
      <c r="O426" s="31"/>
      <c r="P426" s="31">
        <f t="shared" si="57"/>
        <v>1477.5</v>
      </c>
      <c r="Q426" s="31">
        <f t="shared" si="58"/>
        <v>1502.5</v>
      </c>
      <c r="R426" s="31">
        <f t="shared" si="59"/>
        <v>3822.5</v>
      </c>
      <c r="S426" s="31">
        <f t="shared" si="56"/>
        <v>23497.5</v>
      </c>
      <c r="T426" s="47" t="s">
        <v>45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  <c r="EQ426" s="39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  <c r="FC426" s="39"/>
      <c r="FD426" s="39"/>
      <c r="FE426" s="39"/>
      <c r="FF426" s="39"/>
      <c r="FG426" s="39"/>
      <c r="FH426" s="39"/>
      <c r="FI426" s="39"/>
      <c r="FJ426" s="39"/>
      <c r="FK426" s="39"/>
      <c r="FL426" s="39"/>
      <c r="FM426" s="39"/>
      <c r="FN426" s="39"/>
      <c r="FO426" s="39"/>
      <c r="FP426" s="39"/>
      <c r="FQ426" s="39"/>
      <c r="FR426" s="39"/>
      <c r="FS426" s="39"/>
      <c r="FT426" s="39"/>
      <c r="FU426" s="39"/>
      <c r="FV426" s="39"/>
      <c r="FW426" s="39"/>
      <c r="FX426" s="39"/>
      <c r="FY426" s="39"/>
      <c r="FZ426" s="39"/>
      <c r="GA426" s="39"/>
      <c r="GB426" s="39"/>
      <c r="GC426" s="39"/>
      <c r="GD426" s="39"/>
      <c r="GE426" s="39"/>
      <c r="GF426" s="39"/>
      <c r="GG426" s="39"/>
      <c r="GH426" s="39"/>
      <c r="GI426" s="39"/>
      <c r="GJ426" s="39"/>
      <c r="GK426" s="39"/>
      <c r="GL426" s="39"/>
      <c r="GM426" s="39"/>
      <c r="GN426" s="39"/>
      <c r="GO426" s="39"/>
      <c r="GP426" s="39"/>
      <c r="GQ426" s="39"/>
      <c r="GR426" s="39"/>
      <c r="GS426" s="39"/>
      <c r="GT426" s="39"/>
      <c r="GU426" s="39"/>
      <c r="GV426" s="39"/>
      <c r="GW426" s="39"/>
      <c r="GX426" s="39"/>
      <c r="GY426" s="39"/>
      <c r="GZ426" s="39"/>
      <c r="HA426" s="39"/>
      <c r="HB426" s="39"/>
      <c r="HC426" s="39"/>
      <c r="HD426" s="39"/>
      <c r="HE426" s="39"/>
      <c r="HF426" s="39"/>
      <c r="HG426" s="39"/>
      <c r="HH426" s="39"/>
      <c r="HI426" s="39"/>
      <c r="HJ426" s="39"/>
      <c r="HK426" s="39"/>
      <c r="HL426" s="39"/>
      <c r="HM426" s="39"/>
      <c r="HN426" s="39"/>
      <c r="HO426" s="39"/>
      <c r="HP426" s="39"/>
      <c r="HQ426" s="39"/>
      <c r="HR426" s="39"/>
      <c r="HS426" s="39"/>
      <c r="HT426" s="39"/>
      <c r="HU426" s="39"/>
      <c r="HV426" s="39"/>
      <c r="HW426" s="39"/>
      <c r="HX426" s="39"/>
      <c r="HY426" s="39"/>
      <c r="HZ426" s="39"/>
      <c r="IA426" s="39"/>
      <c r="IB426" s="39"/>
      <c r="IC426" s="39"/>
      <c r="ID426" s="39"/>
      <c r="IE426" s="39"/>
      <c r="IF426" s="39"/>
      <c r="IG426" s="39"/>
      <c r="IH426" s="39"/>
      <c r="II426" s="39"/>
      <c r="IJ426" s="39"/>
      <c r="IK426" s="39"/>
      <c r="IL426" s="39"/>
      <c r="IM426" s="39"/>
      <c r="IN426" s="39"/>
      <c r="IO426" s="39"/>
      <c r="IP426" s="39"/>
      <c r="IQ426" s="39"/>
      <c r="IR426" s="39"/>
      <c r="IS426" s="39"/>
      <c r="IT426" s="39"/>
      <c r="IU426" s="39"/>
      <c r="IV426" s="39"/>
      <c r="IW426" s="39"/>
      <c r="IX426" s="39"/>
      <c r="IY426" s="39"/>
      <c r="IZ426" s="39"/>
      <c r="JA426" s="39"/>
      <c r="JB426" s="39"/>
      <c r="JC426" s="39"/>
      <c r="JD426" s="39"/>
      <c r="JE426" s="39"/>
      <c r="JF426" s="39"/>
      <c r="JG426" s="39"/>
      <c r="JH426" s="39"/>
      <c r="JI426" s="39"/>
      <c r="JJ426" s="39"/>
      <c r="JK426" s="39"/>
      <c r="JL426" s="39"/>
      <c r="JM426" s="39"/>
      <c r="JN426" s="39"/>
      <c r="JO426" s="39"/>
      <c r="JP426" s="39"/>
      <c r="JQ426" s="39"/>
      <c r="JR426" s="39"/>
      <c r="JS426" s="39"/>
      <c r="JT426" s="39"/>
      <c r="JU426" s="39"/>
      <c r="JV426" s="39"/>
      <c r="JW426" s="39"/>
      <c r="JX426" s="39"/>
      <c r="JY426" s="39"/>
      <c r="JZ426" s="39"/>
      <c r="KA426" s="39"/>
      <c r="KB426" s="39"/>
      <c r="KC426" s="39"/>
      <c r="KD426" s="39"/>
      <c r="KE426" s="39"/>
      <c r="KF426" s="39"/>
      <c r="KG426" s="39"/>
      <c r="KH426" s="39"/>
      <c r="KI426" s="39"/>
      <c r="KJ426" s="39"/>
      <c r="KK426" s="39"/>
      <c r="KL426" s="39"/>
      <c r="KM426" s="39"/>
      <c r="KN426" s="39"/>
      <c r="KO426" s="39"/>
      <c r="KP426" s="39"/>
      <c r="KQ426" s="39"/>
      <c r="KR426" s="39"/>
      <c r="KS426" s="39"/>
      <c r="KT426" s="39"/>
      <c r="KU426" s="39"/>
    </row>
    <row r="427" spans="1:307" s="15" customFormat="1" x14ac:dyDescent="0.25">
      <c r="A427" s="74">
        <v>421</v>
      </c>
      <c r="B427" s="27" t="s">
        <v>634</v>
      </c>
      <c r="C427" s="122" t="s">
        <v>935</v>
      </c>
      <c r="D427" s="27" t="s">
        <v>521</v>
      </c>
      <c r="E427" s="27" t="s">
        <v>858</v>
      </c>
      <c r="F427" s="28" t="s">
        <v>943</v>
      </c>
      <c r="G427" s="29">
        <v>85000</v>
      </c>
      <c r="H427" s="29">
        <v>8576.99</v>
      </c>
      <c r="I427" s="31">
        <v>25</v>
      </c>
      <c r="J427" s="90">
        <v>2439.5</v>
      </c>
      <c r="K427" s="92">
        <f t="shared" si="53"/>
        <v>6034.9999999999991</v>
      </c>
      <c r="L427" s="46">
        <f t="shared" si="54"/>
        <v>935.00000000000011</v>
      </c>
      <c r="M427" s="45">
        <v>2584</v>
      </c>
      <c r="N427" s="31">
        <f t="shared" si="55"/>
        <v>6026.5</v>
      </c>
      <c r="O427" s="31"/>
      <c r="P427" s="31">
        <f t="shared" si="57"/>
        <v>5023.5</v>
      </c>
      <c r="Q427" s="31">
        <f t="shared" si="58"/>
        <v>13625.49</v>
      </c>
      <c r="R427" s="31">
        <f t="shared" si="59"/>
        <v>12996.5</v>
      </c>
      <c r="S427" s="31">
        <f t="shared" si="56"/>
        <v>71374.509999999995</v>
      </c>
      <c r="T427" s="47" t="s">
        <v>45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  <c r="FK427" s="39"/>
      <c r="FL427" s="39"/>
      <c r="FM427" s="39"/>
      <c r="FN427" s="39"/>
      <c r="FO427" s="39"/>
      <c r="FP427" s="39"/>
      <c r="FQ427" s="39"/>
      <c r="FR427" s="39"/>
      <c r="FS427" s="39"/>
      <c r="FT427" s="39"/>
      <c r="FU427" s="39"/>
      <c r="FV427" s="39"/>
      <c r="FW427" s="39"/>
      <c r="FX427" s="39"/>
      <c r="FY427" s="39"/>
      <c r="FZ427" s="39"/>
      <c r="GA427" s="39"/>
      <c r="GB427" s="39"/>
      <c r="GC427" s="39"/>
      <c r="GD427" s="39"/>
      <c r="GE427" s="39"/>
      <c r="GF427" s="39"/>
      <c r="GG427" s="39"/>
      <c r="GH427" s="39"/>
      <c r="GI427" s="39"/>
      <c r="GJ427" s="39"/>
      <c r="GK427" s="39"/>
      <c r="GL427" s="39"/>
      <c r="GM427" s="39"/>
      <c r="GN427" s="39"/>
      <c r="GO427" s="39"/>
      <c r="GP427" s="39"/>
      <c r="GQ427" s="39"/>
      <c r="GR427" s="39"/>
      <c r="GS427" s="39"/>
      <c r="GT427" s="39"/>
      <c r="GU427" s="39"/>
      <c r="GV427" s="39"/>
      <c r="GW427" s="39"/>
      <c r="GX427" s="39"/>
      <c r="GY427" s="39"/>
      <c r="GZ427" s="39"/>
      <c r="HA427" s="39"/>
      <c r="HB427" s="39"/>
      <c r="HC427" s="39"/>
      <c r="HD427" s="39"/>
      <c r="HE427" s="39"/>
      <c r="HF427" s="39"/>
      <c r="HG427" s="39"/>
      <c r="HH427" s="39"/>
      <c r="HI427" s="39"/>
      <c r="HJ427" s="39"/>
      <c r="HK427" s="39"/>
      <c r="HL427" s="39"/>
      <c r="HM427" s="39"/>
      <c r="HN427" s="39"/>
      <c r="HO427" s="39"/>
      <c r="HP427" s="39"/>
      <c r="HQ427" s="39"/>
      <c r="HR427" s="39"/>
      <c r="HS427" s="39"/>
      <c r="HT427" s="39"/>
      <c r="HU427" s="39"/>
      <c r="HV427" s="39"/>
      <c r="HW427" s="39"/>
      <c r="HX427" s="39"/>
      <c r="HY427" s="39"/>
      <c r="HZ427" s="39"/>
      <c r="IA427" s="39"/>
      <c r="IB427" s="39"/>
      <c r="IC427" s="39"/>
      <c r="ID427" s="39"/>
      <c r="IE427" s="39"/>
      <c r="IF427" s="39"/>
      <c r="IG427" s="39"/>
      <c r="IH427" s="39"/>
      <c r="II427" s="39"/>
      <c r="IJ427" s="39"/>
      <c r="IK427" s="39"/>
      <c r="IL427" s="39"/>
      <c r="IM427" s="39"/>
      <c r="IN427" s="39"/>
      <c r="IO427" s="39"/>
      <c r="IP427" s="39"/>
      <c r="IQ427" s="39"/>
      <c r="IR427" s="39"/>
      <c r="IS427" s="39"/>
      <c r="IT427" s="39"/>
      <c r="IU427" s="39"/>
      <c r="IV427" s="39"/>
      <c r="IW427" s="39"/>
      <c r="IX427" s="39"/>
      <c r="IY427" s="39"/>
      <c r="IZ427" s="39"/>
      <c r="JA427" s="39"/>
      <c r="JB427" s="39"/>
      <c r="JC427" s="39"/>
      <c r="JD427" s="39"/>
      <c r="JE427" s="39"/>
      <c r="JF427" s="39"/>
      <c r="JG427" s="39"/>
      <c r="JH427" s="39"/>
      <c r="JI427" s="39"/>
      <c r="JJ427" s="39"/>
      <c r="JK427" s="39"/>
      <c r="JL427" s="39"/>
      <c r="JM427" s="39"/>
      <c r="JN427" s="39"/>
      <c r="JO427" s="39"/>
      <c r="JP427" s="39"/>
      <c r="JQ427" s="39"/>
      <c r="JR427" s="39"/>
      <c r="JS427" s="39"/>
      <c r="JT427" s="39"/>
      <c r="JU427" s="39"/>
      <c r="JV427" s="39"/>
      <c r="JW427" s="39"/>
      <c r="JX427" s="39"/>
      <c r="JY427" s="39"/>
      <c r="JZ427" s="39"/>
      <c r="KA427" s="39"/>
      <c r="KB427" s="39"/>
      <c r="KC427" s="39"/>
      <c r="KD427" s="39"/>
      <c r="KE427" s="39"/>
      <c r="KF427" s="39"/>
      <c r="KG427" s="39"/>
      <c r="KH427" s="39"/>
      <c r="KI427" s="39"/>
      <c r="KJ427" s="39"/>
      <c r="KK427" s="39"/>
      <c r="KL427" s="39"/>
      <c r="KM427" s="39"/>
      <c r="KN427" s="39"/>
      <c r="KO427" s="39"/>
      <c r="KP427" s="39"/>
      <c r="KQ427" s="39"/>
      <c r="KR427" s="39"/>
      <c r="KS427" s="39"/>
      <c r="KT427" s="39"/>
      <c r="KU427" s="39"/>
    </row>
    <row r="428" spans="1:307" s="15" customFormat="1" x14ac:dyDescent="0.25">
      <c r="A428" s="74">
        <v>422</v>
      </c>
      <c r="B428" s="27" t="s">
        <v>527</v>
      </c>
      <c r="C428" s="122" t="s">
        <v>935</v>
      </c>
      <c r="D428" s="27" t="s">
        <v>521</v>
      </c>
      <c r="E428" s="27" t="s">
        <v>861</v>
      </c>
      <c r="F428" s="28" t="s">
        <v>943</v>
      </c>
      <c r="G428" s="29">
        <v>75000</v>
      </c>
      <c r="H428" s="29">
        <v>6309.38</v>
      </c>
      <c r="I428" s="31">
        <v>25</v>
      </c>
      <c r="J428" s="90">
        <v>2152.5</v>
      </c>
      <c r="K428" s="92">
        <f t="shared" si="53"/>
        <v>5324.9999999999991</v>
      </c>
      <c r="L428" s="46">
        <f t="shared" si="54"/>
        <v>825.00000000000011</v>
      </c>
      <c r="M428" s="45">
        <v>2280</v>
      </c>
      <c r="N428" s="31">
        <f t="shared" si="55"/>
        <v>5317.5</v>
      </c>
      <c r="O428" s="31"/>
      <c r="P428" s="31">
        <f t="shared" si="57"/>
        <v>4432.5</v>
      </c>
      <c r="Q428" s="31">
        <f t="shared" si="58"/>
        <v>10766.880000000001</v>
      </c>
      <c r="R428" s="31">
        <f t="shared" si="59"/>
        <v>11467.5</v>
      </c>
      <c r="S428" s="31">
        <f t="shared" si="56"/>
        <v>64233.119999999995</v>
      </c>
      <c r="T428" s="47" t="s">
        <v>45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  <c r="DH428" s="39"/>
      <c r="DI428" s="39"/>
      <c r="DJ428" s="39"/>
      <c r="DK428" s="39"/>
      <c r="DL428" s="39"/>
      <c r="DM428" s="39"/>
      <c r="DN428" s="39"/>
      <c r="DO428" s="39"/>
      <c r="DP428" s="39"/>
      <c r="DQ428" s="39"/>
      <c r="DR428" s="39"/>
      <c r="DS428" s="39"/>
      <c r="DT428" s="39"/>
      <c r="DU428" s="39"/>
      <c r="DV428" s="39"/>
      <c r="DW428" s="39"/>
      <c r="DX428" s="39"/>
      <c r="DY428" s="39"/>
      <c r="DZ428" s="39"/>
      <c r="EA428" s="39"/>
      <c r="EB428" s="39"/>
      <c r="EC428" s="39"/>
      <c r="ED428" s="39"/>
      <c r="EE428" s="39"/>
      <c r="EF428" s="39"/>
      <c r="EG428" s="39"/>
      <c r="EH428" s="39"/>
      <c r="EI428" s="39"/>
      <c r="EJ428" s="39"/>
      <c r="EK428" s="39"/>
      <c r="EL428" s="39"/>
      <c r="EM428" s="39"/>
      <c r="EN428" s="39"/>
      <c r="EO428" s="39"/>
      <c r="EP428" s="39"/>
      <c r="EQ428" s="39"/>
      <c r="ER428" s="39"/>
      <c r="ES428" s="39"/>
      <c r="ET428" s="39"/>
      <c r="EU428" s="39"/>
      <c r="EV428" s="39"/>
      <c r="EW428" s="39"/>
      <c r="EX428" s="39"/>
      <c r="EY428" s="39"/>
      <c r="EZ428" s="39"/>
      <c r="FA428" s="39"/>
      <c r="FB428" s="39"/>
      <c r="FC428" s="39"/>
      <c r="FD428" s="39"/>
      <c r="FE428" s="39"/>
      <c r="FF428" s="39"/>
      <c r="FG428" s="39"/>
      <c r="FH428" s="39"/>
      <c r="FI428" s="39"/>
      <c r="FJ428" s="39"/>
      <c r="FK428" s="39"/>
      <c r="FL428" s="39"/>
      <c r="FM428" s="39"/>
      <c r="FN428" s="39"/>
      <c r="FO428" s="39"/>
      <c r="FP428" s="39"/>
      <c r="FQ428" s="39"/>
      <c r="FR428" s="39"/>
      <c r="FS428" s="39"/>
      <c r="FT428" s="39"/>
      <c r="FU428" s="39"/>
      <c r="FV428" s="39"/>
      <c r="FW428" s="39"/>
      <c r="FX428" s="39"/>
      <c r="FY428" s="39"/>
      <c r="FZ428" s="39"/>
      <c r="GA428" s="39"/>
      <c r="GB428" s="39"/>
      <c r="GC428" s="39"/>
      <c r="GD428" s="39"/>
      <c r="GE428" s="39"/>
      <c r="GF428" s="39"/>
      <c r="GG428" s="39"/>
      <c r="GH428" s="39"/>
      <c r="GI428" s="39"/>
      <c r="GJ428" s="39"/>
      <c r="GK428" s="39"/>
      <c r="GL428" s="39"/>
      <c r="GM428" s="39"/>
      <c r="GN428" s="39"/>
      <c r="GO428" s="39"/>
      <c r="GP428" s="39"/>
      <c r="GQ428" s="39"/>
      <c r="GR428" s="39"/>
      <c r="GS428" s="39"/>
      <c r="GT428" s="39"/>
      <c r="GU428" s="39"/>
      <c r="GV428" s="39"/>
      <c r="GW428" s="39"/>
      <c r="GX428" s="39"/>
      <c r="GY428" s="39"/>
      <c r="GZ428" s="39"/>
      <c r="HA428" s="39"/>
      <c r="HB428" s="39"/>
      <c r="HC428" s="39"/>
      <c r="HD428" s="39"/>
      <c r="HE428" s="39"/>
      <c r="HF428" s="39"/>
      <c r="HG428" s="39"/>
      <c r="HH428" s="39"/>
      <c r="HI428" s="39"/>
      <c r="HJ428" s="39"/>
      <c r="HK428" s="39"/>
      <c r="HL428" s="39"/>
      <c r="HM428" s="39"/>
      <c r="HN428" s="39"/>
      <c r="HO428" s="39"/>
      <c r="HP428" s="39"/>
      <c r="HQ428" s="39"/>
      <c r="HR428" s="39"/>
      <c r="HS428" s="39"/>
      <c r="HT428" s="39"/>
      <c r="HU428" s="39"/>
      <c r="HV428" s="39"/>
      <c r="HW428" s="39"/>
      <c r="HX428" s="39"/>
      <c r="HY428" s="39"/>
      <c r="HZ428" s="39"/>
      <c r="IA428" s="39"/>
      <c r="IB428" s="39"/>
      <c r="IC428" s="39"/>
      <c r="ID428" s="39"/>
      <c r="IE428" s="39"/>
      <c r="IF428" s="39"/>
      <c r="IG428" s="39"/>
      <c r="IH428" s="39"/>
      <c r="II428" s="39"/>
      <c r="IJ428" s="39"/>
      <c r="IK428" s="39"/>
      <c r="IL428" s="39"/>
      <c r="IM428" s="39"/>
      <c r="IN428" s="39"/>
      <c r="IO428" s="39"/>
      <c r="IP428" s="39"/>
      <c r="IQ428" s="39"/>
      <c r="IR428" s="39"/>
      <c r="IS428" s="39"/>
      <c r="IT428" s="39"/>
      <c r="IU428" s="39"/>
      <c r="IV428" s="39"/>
      <c r="IW428" s="39"/>
      <c r="IX428" s="39"/>
      <c r="IY428" s="39"/>
      <c r="IZ428" s="39"/>
      <c r="JA428" s="39"/>
      <c r="JB428" s="39"/>
      <c r="JC428" s="39"/>
      <c r="JD428" s="39"/>
      <c r="JE428" s="39"/>
      <c r="JF428" s="39"/>
      <c r="JG428" s="39"/>
      <c r="JH428" s="39"/>
      <c r="JI428" s="39"/>
      <c r="JJ428" s="39"/>
      <c r="JK428" s="39"/>
      <c r="JL428" s="39"/>
      <c r="JM428" s="39"/>
      <c r="JN428" s="39"/>
      <c r="JO428" s="39"/>
      <c r="JP428" s="39"/>
      <c r="JQ428" s="39"/>
      <c r="JR428" s="39"/>
      <c r="JS428" s="39"/>
      <c r="JT428" s="39"/>
      <c r="JU428" s="39"/>
      <c r="JV428" s="39"/>
      <c r="JW428" s="39"/>
      <c r="JX428" s="39"/>
      <c r="JY428" s="39"/>
      <c r="JZ428" s="39"/>
      <c r="KA428" s="39"/>
      <c r="KB428" s="39"/>
      <c r="KC428" s="39"/>
      <c r="KD428" s="39"/>
      <c r="KE428" s="39"/>
      <c r="KF428" s="39"/>
      <c r="KG428" s="39"/>
      <c r="KH428" s="39"/>
      <c r="KI428" s="39"/>
      <c r="KJ428" s="39"/>
      <c r="KK428" s="39"/>
      <c r="KL428" s="39"/>
      <c r="KM428" s="39"/>
      <c r="KN428" s="39"/>
      <c r="KO428" s="39"/>
      <c r="KP428" s="39"/>
      <c r="KQ428" s="39"/>
      <c r="KR428" s="39"/>
      <c r="KS428" s="39"/>
      <c r="KT428" s="39"/>
      <c r="KU428" s="39"/>
    </row>
    <row r="429" spans="1:307" s="15" customFormat="1" x14ac:dyDescent="0.25">
      <c r="A429" s="74">
        <v>423</v>
      </c>
      <c r="B429" s="27" t="s">
        <v>530</v>
      </c>
      <c r="C429" s="122" t="s">
        <v>934</v>
      </c>
      <c r="D429" s="27" t="s">
        <v>521</v>
      </c>
      <c r="E429" s="27" t="s">
        <v>861</v>
      </c>
      <c r="F429" s="28" t="s">
        <v>943</v>
      </c>
      <c r="G429" s="29">
        <v>75000</v>
      </c>
      <c r="H429" s="29">
        <v>5623.19</v>
      </c>
      <c r="I429" s="31">
        <v>25</v>
      </c>
      <c r="J429" s="90">
        <v>2152.5</v>
      </c>
      <c r="K429" s="92">
        <f t="shared" si="53"/>
        <v>5324.9999999999991</v>
      </c>
      <c r="L429" s="46">
        <f t="shared" si="54"/>
        <v>825.00000000000011</v>
      </c>
      <c r="M429" s="45">
        <v>2280</v>
      </c>
      <c r="N429" s="31">
        <f t="shared" si="55"/>
        <v>5317.5</v>
      </c>
      <c r="O429" s="31"/>
      <c r="P429" s="31">
        <f t="shared" si="57"/>
        <v>4432.5</v>
      </c>
      <c r="Q429" s="31">
        <f t="shared" si="58"/>
        <v>10080.689999999999</v>
      </c>
      <c r="R429" s="31">
        <f t="shared" si="59"/>
        <v>11467.5</v>
      </c>
      <c r="S429" s="31">
        <f t="shared" si="56"/>
        <v>64919.31</v>
      </c>
      <c r="T429" s="47" t="s">
        <v>45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  <c r="EQ429" s="39"/>
      <c r="ER429" s="39"/>
      <c r="ES429" s="39"/>
      <c r="ET429" s="39"/>
      <c r="EU429" s="39"/>
      <c r="EV429" s="39"/>
      <c r="EW429" s="39"/>
      <c r="EX429" s="39"/>
      <c r="EY429" s="39"/>
      <c r="EZ429" s="39"/>
      <c r="FA429" s="39"/>
      <c r="FB429" s="39"/>
      <c r="FC429" s="39"/>
      <c r="FD429" s="39"/>
      <c r="FE429" s="39"/>
      <c r="FF429" s="39"/>
      <c r="FG429" s="39"/>
      <c r="FH429" s="39"/>
      <c r="FI429" s="39"/>
      <c r="FJ429" s="39"/>
      <c r="FK429" s="39"/>
      <c r="FL429" s="39"/>
      <c r="FM429" s="39"/>
      <c r="FN429" s="39"/>
      <c r="FO429" s="39"/>
      <c r="FP429" s="39"/>
      <c r="FQ429" s="39"/>
      <c r="FR429" s="39"/>
      <c r="FS429" s="39"/>
      <c r="FT429" s="39"/>
      <c r="FU429" s="39"/>
      <c r="FV429" s="39"/>
      <c r="FW429" s="39"/>
      <c r="FX429" s="39"/>
      <c r="FY429" s="39"/>
      <c r="FZ429" s="39"/>
      <c r="GA429" s="39"/>
      <c r="GB429" s="39"/>
      <c r="GC429" s="39"/>
      <c r="GD429" s="39"/>
      <c r="GE429" s="39"/>
      <c r="GF429" s="39"/>
      <c r="GG429" s="39"/>
      <c r="GH429" s="39"/>
      <c r="GI429" s="39"/>
      <c r="GJ429" s="39"/>
      <c r="GK429" s="39"/>
      <c r="GL429" s="39"/>
      <c r="GM429" s="39"/>
      <c r="GN429" s="39"/>
      <c r="GO429" s="39"/>
      <c r="GP429" s="39"/>
      <c r="GQ429" s="39"/>
      <c r="GR429" s="39"/>
      <c r="GS429" s="39"/>
      <c r="GT429" s="39"/>
      <c r="GU429" s="39"/>
      <c r="GV429" s="39"/>
      <c r="GW429" s="39"/>
      <c r="GX429" s="39"/>
      <c r="GY429" s="39"/>
      <c r="GZ429" s="39"/>
      <c r="HA429" s="39"/>
      <c r="HB429" s="39"/>
      <c r="HC429" s="39"/>
      <c r="HD429" s="39"/>
      <c r="HE429" s="39"/>
      <c r="HF429" s="39"/>
      <c r="HG429" s="39"/>
      <c r="HH429" s="39"/>
      <c r="HI429" s="39"/>
      <c r="HJ429" s="39"/>
      <c r="HK429" s="39"/>
      <c r="HL429" s="39"/>
      <c r="HM429" s="39"/>
      <c r="HN429" s="39"/>
      <c r="HO429" s="39"/>
      <c r="HP429" s="39"/>
      <c r="HQ429" s="39"/>
      <c r="HR429" s="39"/>
      <c r="HS429" s="39"/>
      <c r="HT429" s="39"/>
      <c r="HU429" s="39"/>
      <c r="HV429" s="39"/>
      <c r="HW429" s="39"/>
      <c r="HX429" s="39"/>
      <c r="HY429" s="39"/>
      <c r="HZ429" s="39"/>
      <c r="IA429" s="39"/>
      <c r="IB429" s="39"/>
      <c r="IC429" s="39"/>
      <c r="ID429" s="39"/>
      <c r="IE429" s="39"/>
      <c r="IF429" s="39"/>
      <c r="IG429" s="39"/>
      <c r="IH429" s="39"/>
      <c r="II429" s="39"/>
      <c r="IJ429" s="39"/>
      <c r="IK429" s="39"/>
      <c r="IL429" s="39"/>
      <c r="IM429" s="39"/>
      <c r="IN429" s="39"/>
      <c r="IO429" s="39"/>
      <c r="IP429" s="39"/>
      <c r="IQ429" s="39"/>
      <c r="IR429" s="39"/>
      <c r="IS429" s="39"/>
      <c r="IT429" s="39"/>
      <c r="IU429" s="39"/>
      <c r="IV429" s="39"/>
      <c r="IW429" s="39"/>
      <c r="IX429" s="39"/>
      <c r="IY429" s="39"/>
      <c r="IZ429" s="39"/>
      <c r="JA429" s="39"/>
      <c r="JB429" s="39"/>
      <c r="JC429" s="39"/>
      <c r="JD429" s="39"/>
      <c r="JE429" s="39"/>
      <c r="JF429" s="39"/>
      <c r="JG429" s="39"/>
      <c r="JH429" s="39"/>
      <c r="JI429" s="39"/>
      <c r="JJ429" s="39"/>
      <c r="JK429" s="39"/>
      <c r="JL429" s="39"/>
      <c r="JM429" s="39"/>
      <c r="JN429" s="39"/>
      <c r="JO429" s="39"/>
      <c r="JP429" s="39"/>
      <c r="JQ429" s="39"/>
      <c r="JR429" s="39"/>
      <c r="JS429" s="39"/>
      <c r="JT429" s="39"/>
      <c r="JU429" s="39"/>
      <c r="JV429" s="39"/>
      <c r="JW429" s="39"/>
      <c r="JX429" s="39"/>
      <c r="JY429" s="39"/>
      <c r="JZ429" s="39"/>
      <c r="KA429" s="39"/>
      <c r="KB429" s="39"/>
      <c r="KC429" s="39"/>
      <c r="KD429" s="39"/>
      <c r="KE429" s="39"/>
      <c r="KF429" s="39"/>
      <c r="KG429" s="39"/>
      <c r="KH429" s="39"/>
      <c r="KI429" s="39"/>
      <c r="KJ429" s="39"/>
      <c r="KK429" s="39"/>
      <c r="KL429" s="39"/>
      <c r="KM429" s="39"/>
      <c r="KN429" s="39"/>
      <c r="KO429" s="39"/>
      <c r="KP429" s="39"/>
      <c r="KQ429" s="39"/>
      <c r="KR429" s="39"/>
      <c r="KS429" s="39"/>
      <c r="KT429" s="39"/>
      <c r="KU429" s="39"/>
    </row>
    <row r="430" spans="1:307" s="15" customFormat="1" x14ac:dyDescent="0.25">
      <c r="A430" s="74">
        <v>424</v>
      </c>
      <c r="B430" s="27" t="s">
        <v>489</v>
      </c>
      <c r="C430" s="122" t="s">
        <v>934</v>
      </c>
      <c r="D430" s="27" t="s">
        <v>521</v>
      </c>
      <c r="E430" s="27" t="s">
        <v>153</v>
      </c>
      <c r="F430" s="28" t="s">
        <v>943</v>
      </c>
      <c r="G430" s="29">
        <v>70000</v>
      </c>
      <c r="H430" s="29">
        <v>4682.29</v>
      </c>
      <c r="I430" s="31">
        <v>25</v>
      </c>
      <c r="J430" s="90">
        <v>2009</v>
      </c>
      <c r="K430" s="92">
        <f t="shared" si="53"/>
        <v>4970</v>
      </c>
      <c r="L430" s="46">
        <f t="shared" si="54"/>
        <v>770.00000000000011</v>
      </c>
      <c r="M430" s="45">
        <v>2128</v>
      </c>
      <c r="N430" s="31">
        <f t="shared" si="55"/>
        <v>4963</v>
      </c>
      <c r="O430" s="31"/>
      <c r="P430" s="31">
        <f t="shared" si="57"/>
        <v>4137</v>
      </c>
      <c r="Q430" s="31">
        <f t="shared" si="58"/>
        <v>8844.2900000000009</v>
      </c>
      <c r="R430" s="31">
        <f t="shared" si="59"/>
        <v>10703</v>
      </c>
      <c r="S430" s="31">
        <f t="shared" si="56"/>
        <v>61155.71</v>
      </c>
      <c r="T430" s="47" t="s">
        <v>45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/>
      <c r="EL430" s="39"/>
      <c r="EM430" s="39"/>
      <c r="EN430" s="39"/>
      <c r="EO430" s="39"/>
      <c r="EP430" s="39"/>
      <c r="EQ430" s="39"/>
      <c r="ER430" s="39"/>
      <c r="ES430" s="39"/>
      <c r="ET430" s="39"/>
      <c r="EU430" s="39"/>
      <c r="EV430" s="39"/>
      <c r="EW430" s="39"/>
      <c r="EX430" s="39"/>
      <c r="EY430" s="39"/>
      <c r="EZ430" s="39"/>
      <c r="FA430" s="39"/>
      <c r="FB430" s="39"/>
      <c r="FC430" s="39"/>
      <c r="FD430" s="39"/>
      <c r="FE430" s="39"/>
      <c r="FF430" s="39"/>
      <c r="FG430" s="39"/>
      <c r="FH430" s="39"/>
      <c r="FI430" s="39"/>
      <c r="FJ430" s="39"/>
      <c r="FK430" s="39"/>
      <c r="FL430" s="39"/>
      <c r="FM430" s="39"/>
      <c r="FN430" s="39"/>
      <c r="FO430" s="39"/>
      <c r="FP430" s="39"/>
      <c r="FQ430" s="39"/>
      <c r="FR430" s="39"/>
      <c r="FS430" s="39"/>
      <c r="FT430" s="39"/>
      <c r="FU430" s="39"/>
      <c r="FV430" s="39"/>
      <c r="FW430" s="39"/>
      <c r="FX430" s="39"/>
      <c r="FY430" s="39"/>
      <c r="FZ430" s="39"/>
      <c r="GA430" s="39"/>
      <c r="GB430" s="39"/>
      <c r="GC430" s="39"/>
      <c r="GD430" s="39"/>
      <c r="GE430" s="39"/>
      <c r="GF430" s="39"/>
      <c r="GG430" s="39"/>
      <c r="GH430" s="39"/>
      <c r="GI430" s="39"/>
      <c r="GJ430" s="39"/>
      <c r="GK430" s="39"/>
      <c r="GL430" s="39"/>
      <c r="GM430" s="39"/>
      <c r="GN430" s="39"/>
      <c r="GO430" s="39"/>
      <c r="GP430" s="39"/>
      <c r="GQ430" s="39"/>
      <c r="GR430" s="39"/>
      <c r="GS430" s="39"/>
      <c r="GT430" s="39"/>
      <c r="GU430" s="39"/>
      <c r="GV430" s="39"/>
      <c r="GW430" s="39"/>
      <c r="GX430" s="39"/>
      <c r="GY430" s="39"/>
      <c r="GZ430" s="39"/>
      <c r="HA430" s="39"/>
      <c r="HB430" s="39"/>
      <c r="HC430" s="39"/>
      <c r="HD430" s="39"/>
      <c r="HE430" s="39"/>
      <c r="HF430" s="39"/>
      <c r="HG430" s="39"/>
      <c r="HH430" s="39"/>
      <c r="HI430" s="39"/>
      <c r="HJ430" s="39"/>
      <c r="HK430" s="39"/>
      <c r="HL430" s="39"/>
      <c r="HM430" s="39"/>
      <c r="HN430" s="39"/>
      <c r="HO430" s="39"/>
      <c r="HP430" s="39"/>
      <c r="HQ430" s="39"/>
      <c r="HR430" s="39"/>
      <c r="HS430" s="39"/>
      <c r="HT430" s="39"/>
      <c r="HU430" s="39"/>
      <c r="HV430" s="39"/>
      <c r="HW430" s="39"/>
      <c r="HX430" s="39"/>
      <c r="HY430" s="39"/>
      <c r="HZ430" s="39"/>
      <c r="IA430" s="39"/>
      <c r="IB430" s="39"/>
      <c r="IC430" s="39"/>
      <c r="ID430" s="39"/>
      <c r="IE430" s="39"/>
      <c r="IF430" s="39"/>
      <c r="IG430" s="39"/>
      <c r="IH430" s="39"/>
      <c r="II430" s="39"/>
      <c r="IJ430" s="39"/>
      <c r="IK430" s="39"/>
      <c r="IL430" s="39"/>
      <c r="IM430" s="39"/>
      <c r="IN430" s="39"/>
      <c r="IO430" s="39"/>
      <c r="IP430" s="39"/>
      <c r="IQ430" s="39"/>
      <c r="IR430" s="39"/>
      <c r="IS430" s="39"/>
      <c r="IT430" s="39"/>
      <c r="IU430" s="39"/>
      <c r="IV430" s="39"/>
      <c r="IW430" s="39"/>
      <c r="IX430" s="39"/>
      <c r="IY430" s="39"/>
      <c r="IZ430" s="39"/>
      <c r="JA430" s="39"/>
      <c r="JB430" s="39"/>
      <c r="JC430" s="39"/>
      <c r="JD430" s="39"/>
      <c r="JE430" s="39"/>
      <c r="JF430" s="39"/>
      <c r="JG430" s="39"/>
      <c r="JH430" s="39"/>
      <c r="JI430" s="39"/>
      <c r="JJ430" s="39"/>
      <c r="JK430" s="39"/>
      <c r="JL430" s="39"/>
      <c r="JM430" s="39"/>
      <c r="JN430" s="39"/>
      <c r="JO430" s="39"/>
      <c r="JP430" s="39"/>
      <c r="JQ430" s="39"/>
      <c r="JR430" s="39"/>
      <c r="JS430" s="39"/>
      <c r="JT430" s="39"/>
      <c r="JU430" s="39"/>
      <c r="JV430" s="39"/>
      <c r="JW430" s="39"/>
      <c r="JX430" s="39"/>
      <c r="JY430" s="39"/>
      <c r="JZ430" s="39"/>
      <c r="KA430" s="39"/>
      <c r="KB430" s="39"/>
      <c r="KC430" s="39"/>
      <c r="KD430" s="39"/>
      <c r="KE430" s="39"/>
      <c r="KF430" s="39"/>
      <c r="KG430" s="39"/>
      <c r="KH430" s="39"/>
      <c r="KI430" s="39"/>
      <c r="KJ430" s="39"/>
      <c r="KK430" s="39"/>
      <c r="KL430" s="39"/>
      <c r="KM430" s="39"/>
      <c r="KN430" s="39"/>
      <c r="KO430" s="39"/>
      <c r="KP430" s="39"/>
      <c r="KQ430" s="39"/>
      <c r="KR430" s="39"/>
      <c r="KS430" s="39"/>
      <c r="KT430" s="39"/>
      <c r="KU430" s="39"/>
    </row>
    <row r="431" spans="1:307" s="15" customFormat="1" x14ac:dyDescent="0.25">
      <c r="A431" s="74">
        <v>425</v>
      </c>
      <c r="B431" s="27" t="s">
        <v>522</v>
      </c>
      <c r="C431" s="122" t="s">
        <v>934</v>
      </c>
      <c r="D431" s="27" t="s">
        <v>521</v>
      </c>
      <c r="E431" s="27" t="s">
        <v>153</v>
      </c>
      <c r="F431" s="28" t="s">
        <v>942</v>
      </c>
      <c r="G431" s="29">
        <v>85000</v>
      </c>
      <c r="H431" s="29">
        <v>8148.13</v>
      </c>
      <c r="I431" s="31">
        <v>25</v>
      </c>
      <c r="J431" s="90">
        <v>2439.5</v>
      </c>
      <c r="K431" s="92">
        <f t="shared" si="53"/>
        <v>6034.9999999999991</v>
      </c>
      <c r="L431" s="46">
        <f t="shared" si="54"/>
        <v>935.00000000000011</v>
      </c>
      <c r="M431" s="45">
        <v>2584</v>
      </c>
      <c r="N431" s="31">
        <f t="shared" si="55"/>
        <v>6026.5</v>
      </c>
      <c r="O431" s="31"/>
      <c r="P431" s="31">
        <f t="shared" si="57"/>
        <v>5023.5</v>
      </c>
      <c r="Q431" s="31">
        <f t="shared" si="58"/>
        <v>13196.630000000001</v>
      </c>
      <c r="R431" s="31">
        <f t="shared" si="59"/>
        <v>12996.5</v>
      </c>
      <c r="S431" s="31">
        <f t="shared" si="56"/>
        <v>71803.37</v>
      </c>
      <c r="T431" s="47" t="s">
        <v>45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  <c r="EQ431" s="39"/>
      <c r="ER431" s="39"/>
      <c r="ES431" s="39"/>
      <c r="ET431" s="39"/>
      <c r="EU431" s="39"/>
      <c r="EV431" s="39"/>
      <c r="EW431" s="39"/>
      <c r="EX431" s="39"/>
      <c r="EY431" s="39"/>
      <c r="EZ431" s="39"/>
      <c r="FA431" s="39"/>
      <c r="FB431" s="39"/>
      <c r="FC431" s="39"/>
      <c r="FD431" s="39"/>
      <c r="FE431" s="39"/>
      <c r="FF431" s="39"/>
      <c r="FG431" s="39"/>
      <c r="FH431" s="39"/>
      <c r="FI431" s="39"/>
      <c r="FJ431" s="39"/>
      <c r="FK431" s="39"/>
      <c r="FL431" s="39"/>
      <c r="FM431" s="39"/>
      <c r="FN431" s="39"/>
      <c r="FO431" s="39"/>
      <c r="FP431" s="39"/>
      <c r="FQ431" s="39"/>
      <c r="FR431" s="39"/>
      <c r="FS431" s="39"/>
      <c r="FT431" s="39"/>
      <c r="FU431" s="39"/>
      <c r="FV431" s="39"/>
      <c r="FW431" s="39"/>
      <c r="FX431" s="39"/>
      <c r="FY431" s="39"/>
      <c r="FZ431" s="39"/>
      <c r="GA431" s="39"/>
      <c r="GB431" s="39"/>
      <c r="GC431" s="39"/>
      <c r="GD431" s="39"/>
      <c r="GE431" s="39"/>
      <c r="GF431" s="39"/>
      <c r="GG431" s="39"/>
      <c r="GH431" s="39"/>
      <c r="GI431" s="39"/>
      <c r="GJ431" s="39"/>
      <c r="GK431" s="39"/>
      <c r="GL431" s="39"/>
      <c r="GM431" s="39"/>
      <c r="GN431" s="39"/>
      <c r="GO431" s="39"/>
      <c r="GP431" s="39"/>
      <c r="GQ431" s="39"/>
      <c r="GR431" s="39"/>
      <c r="GS431" s="39"/>
      <c r="GT431" s="39"/>
      <c r="GU431" s="39"/>
      <c r="GV431" s="39"/>
      <c r="GW431" s="39"/>
      <c r="GX431" s="39"/>
      <c r="GY431" s="39"/>
      <c r="GZ431" s="39"/>
      <c r="HA431" s="39"/>
      <c r="HB431" s="39"/>
      <c r="HC431" s="39"/>
      <c r="HD431" s="39"/>
      <c r="HE431" s="39"/>
      <c r="HF431" s="39"/>
      <c r="HG431" s="39"/>
      <c r="HH431" s="39"/>
      <c r="HI431" s="39"/>
      <c r="HJ431" s="39"/>
      <c r="HK431" s="39"/>
      <c r="HL431" s="39"/>
      <c r="HM431" s="39"/>
      <c r="HN431" s="39"/>
      <c r="HO431" s="39"/>
      <c r="HP431" s="39"/>
      <c r="HQ431" s="39"/>
      <c r="HR431" s="39"/>
      <c r="HS431" s="39"/>
      <c r="HT431" s="39"/>
      <c r="HU431" s="39"/>
      <c r="HV431" s="39"/>
      <c r="HW431" s="39"/>
      <c r="HX431" s="39"/>
      <c r="HY431" s="39"/>
      <c r="HZ431" s="39"/>
      <c r="IA431" s="39"/>
      <c r="IB431" s="39"/>
      <c r="IC431" s="39"/>
      <c r="ID431" s="39"/>
      <c r="IE431" s="39"/>
      <c r="IF431" s="39"/>
      <c r="IG431" s="39"/>
      <c r="IH431" s="39"/>
      <c r="II431" s="39"/>
      <c r="IJ431" s="39"/>
      <c r="IK431" s="39"/>
      <c r="IL431" s="39"/>
      <c r="IM431" s="39"/>
      <c r="IN431" s="39"/>
      <c r="IO431" s="39"/>
      <c r="IP431" s="39"/>
      <c r="IQ431" s="39"/>
      <c r="IR431" s="39"/>
      <c r="IS431" s="39"/>
      <c r="IT431" s="39"/>
      <c r="IU431" s="39"/>
      <c r="IV431" s="39"/>
      <c r="IW431" s="39"/>
      <c r="IX431" s="39"/>
      <c r="IY431" s="39"/>
      <c r="IZ431" s="39"/>
      <c r="JA431" s="39"/>
      <c r="JB431" s="39"/>
      <c r="JC431" s="39"/>
      <c r="JD431" s="39"/>
      <c r="JE431" s="39"/>
      <c r="JF431" s="39"/>
      <c r="JG431" s="39"/>
      <c r="JH431" s="39"/>
      <c r="JI431" s="39"/>
      <c r="JJ431" s="39"/>
      <c r="JK431" s="39"/>
      <c r="JL431" s="39"/>
      <c r="JM431" s="39"/>
      <c r="JN431" s="39"/>
      <c r="JO431" s="39"/>
      <c r="JP431" s="39"/>
      <c r="JQ431" s="39"/>
      <c r="JR431" s="39"/>
      <c r="JS431" s="39"/>
      <c r="JT431" s="39"/>
      <c r="JU431" s="39"/>
      <c r="JV431" s="39"/>
      <c r="JW431" s="39"/>
      <c r="JX431" s="39"/>
      <c r="JY431" s="39"/>
      <c r="JZ431" s="39"/>
      <c r="KA431" s="39"/>
      <c r="KB431" s="39"/>
      <c r="KC431" s="39"/>
      <c r="KD431" s="39"/>
      <c r="KE431" s="39"/>
      <c r="KF431" s="39"/>
      <c r="KG431" s="39"/>
      <c r="KH431" s="39"/>
      <c r="KI431" s="39"/>
      <c r="KJ431" s="39"/>
      <c r="KK431" s="39"/>
      <c r="KL431" s="39"/>
      <c r="KM431" s="39"/>
      <c r="KN431" s="39"/>
      <c r="KO431" s="39"/>
      <c r="KP431" s="39"/>
      <c r="KQ431" s="39"/>
      <c r="KR431" s="39"/>
      <c r="KS431" s="39"/>
      <c r="KT431" s="39"/>
      <c r="KU431" s="39"/>
    </row>
    <row r="432" spans="1:307" s="15" customFormat="1" x14ac:dyDescent="0.25">
      <c r="A432" s="74">
        <v>426</v>
      </c>
      <c r="B432" s="27" t="s">
        <v>523</v>
      </c>
      <c r="C432" s="122" t="s">
        <v>935</v>
      </c>
      <c r="D432" s="27" t="s">
        <v>521</v>
      </c>
      <c r="E432" s="27" t="s">
        <v>153</v>
      </c>
      <c r="F432" s="28" t="s">
        <v>943</v>
      </c>
      <c r="G432" s="29">
        <v>70000</v>
      </c>
      <c r="H432" s="29">
        <v>5025.38</v>
      </c>
      <c r="I432" s="31">
        <v>25</v>
      </c>
      <c r="J432" s="90">
        <v>2009</v>
      </c>
      <c r="K432" s="92">
        <f t="shared" si="53"/>
        <v>4970</v>
      </c>
      <c r="L432" s="46">
        <f t="shared" si="54"/>
        <v>770.00000000000011</v>
      </c>
      <c r="M432" s="45">
        <v>2128</v>
      </c>
      <c r="N432" s="31">
        <f t="shared" si="55"/>
        <v>4963</v>
      </c>
      <c r="O432" s="31"/>
      <c r="P432" s="31">
        <f t="shared" si="57"/>
        <v>4137</v>
      </c>
      <c r="Q432" s="31">
        <f t="shared" si="58"/>
        <v>9187.380000000001</v>
      </c>
      <c r="R432" s="31">
        <f t="shared" si="59"/>
        <v>10703</v>
      </c>
      <c r="S432" s="31">
        <f t="shared" si="56"/>
        <v>60812.619999999995</v>
      </c>
      <c r="T432" s="47" t="s">
        <v>45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  <c r="EC432" s="39"/>
      <c r="ED432" s="39"/>
      <c r="EE432" s="39"/>
      <c r="EF432" s="39"/>
      <c r="EG432" s="39"/>
      <c r="EH432" s="39"/>
      <c r="EI432" s="39"/>
      <c r="EJ432" s="39"/>
      <c r="EK432" s="39"/>
      <c r="EL432" s="39"/>
      <c r="EM432" s="39"/>
      <c r="EN432" s="39"/>
      <c r="EO432" s="39"/>
      <c r="EP432" s="39"/>
      <c r="EQ432" s="39"/>
      <c r="ER432" s="39"/>
      <c r="ES432" s="39"/>
      <c r="ET432" s="39"/>
      <c r="EU432" s="39"/>
      <c r="EV432" s="39"/>
      <c r="EW432" s="39"/>
      <c r="EX432" s="39"/>
      <c r="EY432" s="39"/>
      <c r="EZ432" s="39"/>
      <c r="FA432" s="39"/>
      <c r="FB432" s="39"/>
      <c r="FC432" s="39"/>
      <c r="FD432" s="39"/>
      <c r="FE432" s="39"/>
      <c r="FF432" s="39"/>
      <c r="FG432" s="39"/>
      <c r="FH432" s="39"/>
      <c r="FI432" s="39"/>
      <c r="FJ432" s="39"/>
      <c r="FK432" s="39"/>
      <c r="FL432" s="39"/>
      <c r="FM432" s="39"/>
      <c r="FN432" s="39"/>
      <c r="FO432" s="39"/>
      <c r="FP432" s="39"/>
      <c r="FQ432" s="39"/>
      <c r="FR432" s="39"/>
      <c r="FS432" s="39"/>
      <c r="FT432" s="39"/>
      <c r="FU432" s="39"/>
      <c r="FV432" s="39"/>
      <c r="FW432" s="39"/>
      <c r="FX432" s="39"/>
      <c r="FY432" s="39"/>
      <c r="FZ432" s="39"/>
      <c r="GA432" s="39"/>
      <c r="GB432" s="39"/>
      <c r="GC432" s="39"/>
      <c r="GD432" s="39"/>
      <c r="GE432" s="39"/>
      <c r="GF432" s="39"/>
      <c r="GG432" s="39"/>
      <c r="GH432" s="39"/>
      <c r="GI432" s="39"/>
      <c r="GJ432" s="39"/>
      <c r="GK432" s="39"/>
      <c r="GL432" s="39"/>
      <c r="GM432" s="39"/>
      <c r="GN432" s="39"/>
      <c r="GO432" s="39"/>
      <c r="GP432" s="39"/>
      <c r="GQ432" s="39"/>
      <c r="GR432" s="39"/>
      <c r="GS432" s="39"/>
      <c r="GT432" s="39"/>
      <c r="GU432" s="39"/>
      <c r="GV432" s="39"/>
      <c r="GW432" s="39"/>
      <c r="GX432" s="39"/>
      <c r="GY432" s="39"/>
      <c r="GZ432" s="39"/>
      <c r="HA432" s="39"/>
      <c r="HB432" s="39"/>
      <c r="HC432" s="39"/>
      <c r="HD432" s="39"/>
      <c r="HE432" s="39"/>
      <c r="HF432" s="39"/>
      <c r="HG432" s="39"/>
      <c r="HH432" s="39"/>
      <c r="HI432" s="39"/>
      <c r="HJ432" s="39"/>
      <c r="HK432" s="39"/>
      <c r="HL432" s="39"/>
      <c r="HM432" s="39"/>
      <c r="HN432" s="39"/>
      <c r="HO432" s="39"/>
      <c r="HP432" s="39"/>
      <c r="HQ432" s="39"/>
      <c r="HR432" s="39"/>
      <c r="HS432" s="39"/>
      <c r="HT432" s="39"/>
      <c r="HU432" s="39"/>
      <c r="HV432" s="39"/>
      <c r="HW432" s="39"/>
      <c r="HX432" s="39"/>
      <c r="HY432" s="39"/>
      <c r="HZ432" s="39"/>
      <c r="IA432" s="39"/>
      <c r="IB432" s="39"/>
      <c r="IC432" s="39"/>
      <c r="ID432" s="39"/>
      <c r="IE432" s="39"/>
      <c r="IF432" s="39"/>
      <c r="IG432" s="39"/>
      <c r="IH432" s="39"/>
      <c r="II432" s="39"/>
      <c r="IJ432" s="39"/>
      <c r="IK432" s="39"/>
      <c r="IL432" s="39"/>
      <c r="IM432" s="39"/>
      <c r="IN432" s="39"/>
      <c r="IO432" s="39"/>
      <c r="IP432" s="39"/>
      <c r="IQ432" s="39"/>
      <c r="IR432" s="39"/>
      <c r="IS432" s="39"/>
      <c r="IT432" s="39"/>
      <c r="IU432" s="39"/>
      <c r="IV432" s="39"/>
      <c r="IW432" s="39"/>
      <c r="IX432" s="39"/>
      <c r="IY432" s="39"/>
      <c r="IZ432" s="39"/>
      <c r="JA432" s="39"/>
      <c r="JB432" s="39"/>
      <c r="JC432" s="39"/>
      <c r="JD432" s="39"/>
      <c r="JE432" s="39"/>
      <c r="JF432" s="39"/>
      <c r="JG432" s="39"/>
      <c r="JH432" s="39"/>
      <c r="JI432" s="39"/>
      <c r="JJ432" s="39"/>
      <c r="JK432" s="39"/>
      <c r="JL432" s="39"/>
      <c r="JM432" s="39"/>
      <c r="JN432" s="39"/>
      <c r="JO432" s="39"/>
      <c r="JP432" s="39"/>
      <c r="JQ432" s="39"/>
      <c r="JR432" s="39"/>
      <c r="JS432" s="39"/>
      <c r="JT432" s="39"/>
      <c r="JU432" s="39"/>
      <c r="JV432" s="39"/>
      <c r="JW432" s="39"/>
      <c r="JX432" s="39"/>
      <c r="JY432" s="39"/>
      <c r="JZ432" s="39"/>
      <c r="KA432" s="39"/>
      <c r="KB432" s="39"/>
      <c r="KC432" s="39"/>
      <c r="KD432" s="39"/>
      <c r="KE432" s="39"/>
      <c r="KF432" s="39"/>
      <c r="KG432" s="39"/>
      <c r="KH432" s="39"/>
      <c r="KI432" s="39"/>
      <c r="KJ432" s="39"/>
      <c r="KK432" s="39"/>
      <c r="KL432" s="39"/>
      <c r="KM432" s="39"/>
      <c r="KN432" s="39"/>
      <c r="KO432" s="39"/>
      <c r="KP432" s="39"/>
      <c r="KQ432" s="39"/>
      <c r="KR432" s="39"/>
      <c r="KS432" s="39"/>
      <c r="KT432" s="39"/>
      <c r="KU432" s="39"/>
    </row>
    <row r="433" spans="1:307" s="15" customFormat="1" x14ac:dyDescent="0.25">
      <c r="A433" s="74">
        <v>427</v>
      </c>
      <c r="B433" s="27" t="s">
        <v>524</v>
      </c>
      <c r="C433" s="122" t="s">
        <v>934</v>
      </c>
      <c r="D433" s="27" t="s">
        <v>521</v>
      </c>
      <c r="E433" s="27" t="s">
        <v>153</v>
      </c>
      <c r="F433" s="28" t="s">
        <v>943</v>
      </c>
      <c r="G433" s="29">
        <v>70000</v>
      </c>
      <c r="H433" s="29">
        <v>5368.48</v>
      </c>
      <c r="I433" s="31">
        <v>25</v>
      </c>
      <c r="J433" s="90">
        <v>2009</v>
      </c>
      <c r="K433" s="92">
        <f t="shared" si="53"/>
        <v>4970</v>
      </c>
      <c r="L433" s="46">
        <f t="shared" si="54"/>
        <v>770.00000000000011</v>
      </c>
      <c r="M433" s="45">
        <v>2128</v>
      </c>
      <c r="N433" s="31">
        <f t="shared" si="55"/>
        <v>4963</v>
      </c>
      <c r="O433" s="31"/>
      <c r="P433" s="31">
        <f t="shared" si="57"/>
        <v>4137</v>
      </c>
      <c r="Q433" s="31">
        <f t="shared" si="58"/>
        <v>9530.48</v>
      </c>
      <c r="R433" s="31">
        <f t="shared" si="59"/>
        <v>10703</v>
      </c>
      <c r="S433" s="31">
        <f t="shared" si="56"/>
        <v>60469.520000000004</v>
      </c>
      <c r="T433" s="47" t="s">
        <v>45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  <c r="EQ433" s="39"/>
      <c r="ER433" s="39"/>
      <c r="ES433" s="39"/>
      <c r="ET433" s="39"/>
      <c r="EU433" s="39"/>
      <c r="EV433" s="39"/>
      <c r="EW433" s="39"/>
      <c r="EX433" s="39"/>
      <c r="EY433" s="39"/>
      <c r="EZ433" s="39"/>
      <c r="FA433" s="39"/>
      <c r="FB433" s="39"/>
      <c r="FC433" s="39"/>
      <c r="FD433" s="39"/>
      <c r="FE433" s="39"/>
      <c r="FF433" s="39"/>
      <c r="FG433" s="39"/>
      <c r="FH433" s="39"/>
      <c r="FI433" s="39"/>
      <c r="FJ433" s="39"/>
      <c r="FK433" s="39"/>
      <c r="FL433" s="39"/>
      <c r="FM433" s="39"/>
      <c r="FN433" s="39"/>
      <c r="FO433" s="39"/>
      <c r="FP433" s="39"/>
      <c r="FQ433" s="39"/>
      <c r="FR433" s="39"/>
      <c r="FS433" s="39"/>
      <c r="FT433" s="39"/>
      <c r="FU433" s="39"/>
      <c r="FV433" s="39"/>
      <c r="FW433" s="39"/>
      <c r="FX433" s="39"/>
      <c r="FY433" s="39"/>
      <c r="FZ433" s="39"/>
      <c r="GA433" s="39"/>
      <c r="GB433" s="39"/>
      <c r="GC433" s="39"/>
      <c r="GD433" s="39"/>
      <c r="GE433" s="39"/>
      <c r="GF433" s="39"/>
      <c r="GG433" s="39"/>
      <c r="GH433" s="39"/>
      <c r="GI433" s="39"/>
      <c r="GJ433" s="39"/>
      <c r="GK433" s="39"/>
      <c r="GL433" s="39"/>
      <c r="GM433" s="39"/>
      <c r="GN433" s="39"/>
      <c r="GO433" s="39"/>
      <c r="GP433" s="39"/>
      <c r="GQ433" s="39"/>
      <c r="GR433" s="39"/>
      <c r="GS433" s="39"/>
      <c r="GT433" s="39"/>
      <c r="GU433" s="39"/>
      <c r="GV433" s="39"/>
      <c r="GW433" s="39"/>
      <c r="GX433" s="39"/>
      <c r="GY433" s="39"/>
      <c r="GZ433" s="39"/>
      <c r="HA433" s="39"/>
      <c r="HB433" s="39"/>
      <c r="HC433" s="39"/>
      <c r="HD433" s="39"/>
      <c r="HE433" s="39"/>
      <c r="HF433" s="39"/>
      <c r="HG433" s="39"/>
      <c r="HH433" s="39"/>
      <c r="HI433" s="39"/>
      <c r="HJ433" s="39"/>
      <c r="HK433" s="39"/>
      <c r="HL433" s="39"/>
      <c r="HM433" s="39"/>
      <c r="HN433" s="39"/>
      <c r="HO433" s="39"/>
      <c r="HP433" s="39"/>
      <c r="HQ433" s="39"/>
      <c r="HR433" s="39"/>
      <c r="HS433" s="39"/>
      <c r="HT433" s="39"/>
      <c r="HU433" s="39"/>
      <c r="HV433" s="39"/>
      <c r="HW433" s="39"/>
      <c r="HX433" s="39"/>
      <c r="HY433" s="39"/>
      <c r="HZ433" s="39"/>
      <c r="IA433" s="39"/>
      <c r="IB433" s="39"/>
      <c r="IC433" s="39"/>
      <c r="ID433" s="39"/>
      <c r="IE433" s="39"/>
      <c r="IF433" s="39"/>
      <c r="IG433" s="39"/>
      <c r="IH433" s="39"/>
      <c r="II433" s="39"/>
      <c r="IJ433" s="39"/>
      <c r="IK433" s="39"/>
      <c r="IL433" s="39"/>
      <c r="IM433" s="39"/>
      <c r="IN433" s="39"/>
      <c r="IO433" s="39"/>
      <c r="IP433" s="39"/>
      <c r="IQ433" s="39"/>
      <c r="IR433" s="39"/>
      <c r="IS433" s="39"/>
      <c r="IT433" s="39"/>
      <c r="IU433" s="39"/>
      <c r="IV433" s="39"/>
      <c r="IW433" s="39"/>
      <c r="IX433" s="39"/>
      <c r="IY433" s="39"/>
      <c r="IZ433" s="39"/>
      <c r="JA433" s="39"/>
      <c r="JB433" s="39"/>
      <c r="JC433" s="39"/>
      <c r="JD433" s="39"/>
      <c r="JE433" s="39"/>
      <c r="JF433" s="39"/>
      <c r="JG433" s="39"/>
      <c r="JH433" s="39"/>
      <c r="JI433" s="39"/>
      <c r="JJ433" s="39"/>
      <c r="JK433" s="39"/>
      <c r="JL433" s="39"/>
      <c r="JM433" s="39"/>
      <c r="JN433" s="39"/>
      <c r="JO433" s="39"/>
      <c r="JP433" s="39"/>
      <c r="JQ433" s="39"/>
      <c r="JR433" s="39"/>
      <c r="JS433" s="39"/>
      <c r="JT433" s="39"/>
      <c r="JU433" s="39"/>
      <c r="JV433" s="39"/>
      <c r="JW433" s="39"/>
      <c r="JX433" s="39"/>
      <c r="JY433" s="39"/>
      <c r="JZ433" s="39"/>
      <c r="KA433" s="39"/>
      <c r="KB433" s="39"/>
      <c r="KC433" s="39"/>
      <c r="KD433" s="39"/>
      <c r="KE433" s="39"/>
      <c r="KF433" s="39"/>
      <c r="KG433" s="39"/>
      <c r="KH433" s="39"/>
      <c r="KI433" s="39"/>
      <c r="KJ433" s="39"/>
      <c r="KK433" s="39"/>
      <c r="KL433" s="39"/>
      <c r="KM433" s="39"/>
      <c r="KN433" s="39"/>
      <c r="KO433" s="39"/>
      <c r="KP433" s="39"/>
      <c r="KQ433" s="39"/>
      <c r="KR433" s="39"/>
      <c r="KS433" s="39"/>
      <c r="KT433" s="39"/>
      <c r="KU433" s="39"/>
    </row>
    <row r="434" spans="1:307" s="15" customFormat="1" x14ac:dyDescent="0.25">
      <c r="A434" s="74">
        <v>428</v>
      </c>
      <c r="B434" s="27" t="s">
        <v>556</v>
      </c>
      <c r="C434" s="122" t="s">
        <v>935</v>
      </c>
      <c r="D434" s="27" t="s">
        <v>521</v>
      </c>
      <c r="E434" s="27" t="s">
        <v>153</v>
      </c>
      <c r="F434" s="28" t="s">
        <v>943</v>
      </c>
      <c r="G434" s="41">
        <v>70000</v>
      </c>
      <c r="H434" s="41">
        <v>5368.48</v>
      </c>
      <c r="I434" s="31">
        <v>25</v>
      </c>
      <c r="J434" s="96">
        <v>2009</v>
      </c>
      <c r="K434" s="97">
        <f t="shared" si="53"/>
        <v>4970</v>
      </c>
      <c r="L434" s="46">
        <f t="shared" si="54"/>
        <v>770.00000000000011</v>
      </c>
      <c r="M434" s="76">
        <v>2128</v>
      </c>
      <c r="N434" s="43">
        <f t="shared" si="55"/>
        <v>4963</v>
      </c>
      <c r="O434" s="43"/>
      <c r="P434" s="43">
        <f t="shared" si="57"/>
        <v>4137</v>
      </c>
      <c r="Q434" s="31">
        <f t="shared" si="58"/>
        <v>9530.48</v>
      </c>
      <c r="R434" s="43">
        <f t="shared" si="59"/>
        <v>10703</v>
      </c>
      <c r="S434" s="43">
        <f t="shared" si="56"/>
        <v>60469.520000000004</v>
      </c>
      <c r="T434" s="47" t="s">
        <v>45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  <c r="EC434" s="39"/>
      <c r="ED434" s="39"/>
      <c r="EE434" s="39"/>
      <c r="EF434" s="39"/>
      <c r="EG434" s="39"/>
      <c r="EH434" s="39"/>
      <c r="EI434" s="39"/>
      <c r="EJ434" s="39"/>
      <c r="EK434" s="39"/>
      <c r="EL434" s="39"/>
      <c r="EM434" s="39"/>
      <c r="EN434" s="39"/>
      <c r="EO434" s="39"/>
      <c r="EP434" s="39"/>
      <c r="EQ434" s="39"/>
      <c r="ER434" s="39"/>
      <c r="ES434" s="39"/>
      <c r="ET434" s="39"/>
      <c r="EU434" s="39"/>
      <c r="EV434" s="39"/>
      <c r="EW434" s="39"/>
      <c r="EX434" s="39"/>
      <c r="EY434" s="39"/>
      <c r="EZ434" s="39"/>
      <c r="FA434" s="39"/>
      <c r="FB434" s="39"/>
      <c r="FC434" s="39"/>
      <c r="FD434" s="39"/>
      <c r="FE434" s="39"/>
      <c r="FF434" s="39"/>
      <c r="FG434" s="39"/>
      <c r="FH434" s="39"/>
      <c r="FI434" s="39"/>
      <c r="FJ434" s="39"/>
      <c r="FK434" s="39"/>
      <c r="FL434" s="39"/>
      <c r="FM434" s="39"/>
      <c r="FN434" s="39"/>
      <c r="FO434" s="39"/>
      <c r="FP434" s="39"/>
      <c r="FQ434" s="39"/>
      <c r="FR434" s="39"/>
      <c r="FS434" s="39"/>
      <c r="FT434" s="39"/>
      <c r="FU434" s="39"/>
      <c r="FV434" s="39"/>
      <c r="FW434" s="39"/>
      <c r="FX434" s="39"/>
      <c r="FY434" s="39"/>
      <c r="FZ434" s="39"/>
      <c r="GA434" s="39"/>
      <c r="GB434" s="39"/>
      <c r="GC434" s="39"/>
      <c r="GD434" s="39"/>
      <c r="GE434" s="39"/>
      <c r="GF434" s="39"/>
      <c r="GG434" s="39"/>
      <c r="GH434" s="39"/>
      <c r="GI434" s="39"/>
      <c r="GJ434" s="39"/>
      <c r="GK434" s="39"/>
      <c r="GL434" s="39"/>
      <c r="GM434" s="39"/>
      <c r="GN434" s="39"/>
      <c r="GO434" s="39"/>
      <c r="GP434" s="39"/>
      <c r="GQ434" s="39"/>
      <c r="GR434" s="39"/>
      <c r="GS434" s="39"/>
      <c r="GT434" s="39"/>
      <c r="GU434" s="39"/>
      <c r="GV434" s="39"/>
      <c r="GW434" s="39"/>
      <c r="GX434" s="39"/>
      <c r="GY434" s="39"/>
      <c r="GZ434" s="39"/>
      <c r="HA434" s="39"/>
      <c r="HB434" s="39"/>
      <c r="HC434" s="39"/>
      <c r="HD434" s="39"/>
      <c r="HE434" s="39"/>
      <c r="HF434" s="39"/>
      <c r="HG434" s="39"/>
      <c r="HH434" s="39"/>
      <c r="HI434" s="39"/>
      <c r="HJ434" s="39"/>
      <c r="HK434" s="39"/>
      <c r="HL434" s="39"/>
      <c r="HM434" s="39"/>
      <c r="HN434" s="39"/>
      <c r="HO434" s="39"/>
      <c r="HP434" s="39"/>
      <c r="HQ434" s="39"/>
      <c r="HR434" s="39"/>
      <c r="HS434" s="39"/>
      <c r="HT434" s="39"/>
      <c r="HU434" s="39"/>
      <c r="HV434" s="39"/>
      <c r="HW434" s="39"/>
      <c r="HX434" s="39"/>
      <c r="HY434" s="39"/>
      <c r="HZ434" s="39"/>
      <c r="IA434" s="39"/>
      <c r="IB434" s="39"/>
      <c r="IC434" s="39"/>
      <c r="ID434" s="39"/>
      <c r="IE434" s="39"/>
      <c r="IF434" s="39"/>
      <c r="IG434" s="39"/>
      <c r="IH434" s="39"/>
      <c r="II434" s="39"/>
      <c r="IJ434" s="39"/>
      <c r="IK434" s="39"/>
      <c r="IL434" s="39"/>
      <c r="IM434" s="39"/>
      <c r="IN434" s="39"/>
      <c r="IO434" s="39"/>
      <c r="IP434" s="39"/>
      <c r="IQ434" s="39"/>
      <c r="IR434" s="39"/>
      <c r="IS434" s="39"/>
      <c r="IT434" s="39"/>
      <c r="IU434" s="39"/>
      <c r="IV434" s="39"/>
      <c r="IW434" s="39"/>
      <c r="IX434" s="39"/>
      <c r="IY434" s="39"/>
      <c r="IZ434" s="39"/>
      <c r="JA434" s="39"/>
      <c r="JB434" s="39"/>
      <c r="JC434" s="39"/>
      <c r="JD434" s="39"/>
      <c r="JE434" s="39"/>
      <c r="JF434" s="39"/>
      <c r="JG434" s="39"/>
      <c r="JH434" s="39"/>
      <c r="JI434" s="39"/>
      <c r="JJ434" s="39"/>
      <c r="JK434" s="39"/>
      <c r="JL434" s="39"/>
      <c r="JM434" s="39"/>
      <c r="JN434" s="39"/>
      <c r="JO434" s="39"/>
      <c r="JP434" s="39"/>
      <c r="JQ434" s="39"/>
      <c r="JR434" s="39"/>
      <c r="JS434" s="39"/>
      <c r="JT434" s="39"/>
      <c r="JU434" s="39"/>
      <c r="JV434" s="39"/>
      <c r="JW434" s="39"/>
      <c r="JX434" s="39"/>
      <c r="JY434" s="39"/>
      <c r="JZ434" s="39"/>
      <c r="KA434" s="39"/>
      <c r="KB434" s="39"/>
      <c r="KC434" s="39"/>
      <c r="KD434" s="39"/>
      <c r="KE434" s="39"/>
      <c r="KF434" s="39"/>
      <c r="KG434" s="39"/>
      <c r="KH434" s="39"/>
      <c r="KI434" s="39"/>
      <c r="KJ434" s="39"/>
      <c r="KK434" s="39"/>
      <c r="KL434" s="39"/>
      <c r="KM434" s="39"/>
      <c r="KN434" s="39"/>
      <c r="KO434" s="39"/>
      <c r="KP434" s="39"/>
      <c r="KQ434" s="39"/>
      <c r="KR434" s="39"/>
      <c r="KS434" s="39"/>
      <c r="KT434" s="39"/>
      <c r="KU434" s="39"/>
    </row>
    <row r="435" spans="1:307" s="15" customFormat="1" x14ac:dyDescent="0.25">
      <c r="A435" s="74">
        <v>429</v>
      </c>
      <c r="B435" s="27" t="s">
        <v>797</v>
      </c>
      <c r="C435" s="122" t="s">
        <v>934</v>
      </c>
      <c r="D435" s="27" t="s">
        <v>521</v>
      </c>
      <c r="E435" s="27" t="s">
        <v>153</v>
      </c>
      <c r="F435" s="28" t="s">
        <v>943</v>
      </c>
      <c r="G435" s="41">
        <v>70000</v>
      </c>
      <c r="H435" s="41">
        <v>5025.38</v>
      </c>
      <c r="I435" s="31">
        <v>25</v>
      </c>
      <c r="J435" s="96">
        <v>2009</v>
      </c>
      <c r="K435" s="97">
        <f t="shared" si="53"/>
        <v>4970</v>
      </c>
      <c r="L435" s="46">
        <f t="shared" si="54"/>
        <v>770.00000000000011</v>
      </c>
      <c r="M435" s="76">
        <v>2128</v>
      </c>
      <c r="N435" s="43">
        <f t="shared" si="55"/>
        <v>4963</v>
      </c>
      <c r="O435" s="43"/>
      <c r="P435" s="43">
        <f t="shared" si="57"/>
        <v>4137</v>
      </c>
      <c r="Q435" s="31">
        <f t="shared" si="58"/>
        <v>9187.380000000001</v>
      </c>
      <c r="R435" s="43">
        <f t="shared" si="59"/>
        <v>10703</v>
      </c>
      <c r="S435" s="43">
        <f t="shared" si="56"/>
        <v>60812.619999999995</v>
      </c>
      <c r="T435" s="47" t="s">
        <v>45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  <c r="EQ435" s="39"/>
      <c r="ER435" s="39"/>
      <c r="ES435" s="39"/>
      <c r="ET435" s="39"/>
      <c r="EU435" s="39"/>
      <c r="EV435" s="39"/>
      <c r="EW435" s="39"/>
      <c r="EX435" s="39"/>
      <c r="EY435" s="39"/>
      <c r="EZ435" s="39"/>
      <c r="FA435" s="39"/>
      <c r="FB435" s="39"/>
      <c r="FC435" s="39"/>
      <c r="FD435" s="39"/>
      <c r="FE435" s="39"/>
      <c r="FF435" s="39"/>
      <c r="FG435" s="39"/>
      <c r="FH435" s="39"/>
      <c r="FI435" s="39"/>
      <c r="FJ435" s="39"/>
      <c r="FK435" s="39"/>
      <c r="FL435" s="39"/>
      <c r="FM435" s="39"/>
      <c r="FN435" s="39"/>
      <c r="FO435" s="39"/>
      <c r="FP435" s="39"/>
      <c r="FQ435" s="39"/>
      <c r="FR435" s="39"/>
      <c r="FS435" s="39"/>
      <c r="FT435" s="39"/>
      <c r="FU435" s="39"/>
      <c r="FV435" s="39"/>
      <c r="FW435" s="39"/>
      <c r="FX435" s="39"/>
      <c r="FY435" s="39"/>
      <c r="FZ435" s="39"/>
      <c r="GA435" s="39"/>
      <c r="GB435" s="39"/>
      <c r="GC435" s="39"/>
      <c r="GD435" s="39"/>
      <c r="GE435" s="39"/>
      <c r="GF435" s="39"/>
      <c r="GG435" s="39"/>
      <c r="GH435" s="39"/>
      <c r="GI435" s="39"/>
      <c r="GJ435" s="39"/>
      <c r="GK435" s="39"/>
      <c r="GL435" s="39"/>
      <c r="GM435" s="39"/>
      <c r="GN435" s="39"/>
      <c r="GO435" s="39"/>
      <c r="GP435" s="39"/>
      <c r="GQ435" s="39"/>
      <c r="GR435" s="39"/>
      <c r="GS435" s="39"/>
      <c r="GT435" s="39"/>
      <c r="GU435" s="39"/>
      <c r="GV435" s="39"/>
      <c r="GW435" s="39"/>
      <c r="GX435" s="39"/>
      <c r="GY435" s="39"/>
      <c r="GZ435" s="39"/>
      <c r="HA435" s="39"/>
      <c r="HB435" s="39"/>
      <c r="HC435" s="39"/>
      <c r="HD435" s="39"/>
      <c r="HE435" s="39"/>
      <c r="HF435" s="39"/>
      <c r="HG435" s="39"/>
      <c r="HH435" s="39"/>
      <c r="HI435" s="39"/>
      <c r="HJ435" s="39"/>
      <c r="HK435" s="39"/>
      <c r="HL435" s="39"/>
      <c r="HM435" s="39"/>
      <c r="HN435" s="39"/>
      <c r="HO435" s="39"/>
      <c r="HP435" s="39"/>
      <c r="HQ435" s="39"/>
      <c r="HR435" s="39"/>
      <c r="HS435" s="39"/>
      <c r="HT435" s="39"/>
      <c r="HU435" s="39"/>
      <c r="HV435" s="39"/>
      <c r="HW435" s="39"/>
      <c r="HX435" s="39"/>
      <c r="HY435" s="39"/>
      <c r="HZ435" s="39"/>
      <c r="IA435" s="39"/>
      <c r="IB435" s="39"/>
      <c r="IC435" s="39"/>
      <c r="ID435" s="39"/>
      <c r="IE435" s="39"/>
      <c r="IF435" s="39"/>
      <c r="IG435" s="39"/>
      <c r="IH435" s="39"/>
      <c r="II435" s="39"/>
      <c r="IJ435" s="39"/>
      <c r="IK435" s="39"/>
      <c r="IL435" s="39"/>
      <c r="IM435" s="39"/>
      <c r="IN435" s="39"/>
      <c r="IO435" s="39"/>
      <c r="IP435" s="39"/>
      <c r="IQ435" s="39"/>
      <c r="IR435" s="39"/>
      <c r="IS435" s="39"/>
      <c r="IT435" s="39"/>
      <c r="IU435" s="39"/>
      <c r="IV435" s="39"/>
      <c r="IW435" s="39"/>
      <c r="IX435" s="39"/>
      <c r="IY435" s="39"/>
      <c r="IZ435" s="39"/>
      <c r="JA435" s="39"/>
      <c r="JB435" s="39"/>
      <c r="JC435" s="39"/>
      <c r="JD435" s="39"/>
      <c r="JE435" s="39"/>
      <c r="JF435" s="39"/>
      <c r="JG435" s="39"/>
      <c r="JH435" s="39"/>
      <c r="JI435" s="39"/>
      <c r="JJ435" s="39"/>
      <c r="JK435" s="39"/>
      <c r="JL435" s="39"/>
      <c r="JM435" s="39"/>
      <c r="JN435" s="39"/>
      <c r="JO435" s="39"/>
      <c r="JP435" s="39"/>
      <c r="JQ435" s="39"/>
      <c r="JR435" s="39"/>
      <c r="JS435" s="39"/>
      <c r="JT435" s="39"/>
      <c r="JU435" s="39"/>
      <c r="JV435" s="39"/>
      <c r="JW435" s="39"/>
      <c r="JX435" s="39"/>
      <c r="JY435" s="39"/>
      <c r="JZ435" s="39"/>
      <c r="KA435" s="39"/>
      <c r="KB435" s="39"/>
      <c r="KC435" s="39"/>
      <c r="KD435" s="39"/>
      <c r="KE435" s="39"/>
      <c r="KF435" s="39"/>
      <c r="KG435" s="39"/>
      <c r="KH435" s="39"/>
      <c r="KI435" s="39"/>
      <c r="KJ435" s="39"/>
      <c r="KK435" s="39"/>
      <c r="KL435" s="39"/>
      <c r="KM435" s="39"/>
      <c r="KN435" s="39"/>
      <c r="KO435" s="39"/>
      <c r="KP435" s="39"/>
      <c r="KQ435" s="39"/>
      <c r="KR435" s="39"/>
      <c r="KS435" s="39"/>
      <c r="KT435" s="39"/>
      <c r="KU435" s="39"/>
    </row>
    <row r="436" spans="1:307" s="15" customFormat="1" x14ac:dyDescent="0.25">
      <c r="A436" s="74">
        <v>430</v>
      </c>
      <c r="B436" s="27" t="s">
        <v>525</v>
      </c>
      <c r="C436" s="122" t="s">
        <v>935</v>
      </c>
      <c r="D436" s="27" t="s">
        <v>521</v>
      </c>
      <c r="E436" s="27" t="s">
        <v>153</v>
      </c>
      <c r="F436" s="28" t="s">
        <v>943</v>
      </c>
      <c r="G436" s="29">
        <v>70000</v>
      </c>
      <c r="H436" s="29">
        <v>5368.48</v>
      </c>
      <c r="I436" s="31">
        <v>25</v>
      </c>
      <c r="J436" s="90">
        <v>2009</v>
      </c>
      <c r="K436" s="92">
        <f t="shared" si="53"/>
        <v>4970</v>
      </c>
      <c r="L436" s="46">
        <f t="shared" si="54"/>
        <v>770.00000000000011</v>
      </c>
      <c r="M436" s="45">
        <v>2128</v>
      </c>
      <c r="N436" s="31">
        <f t="shared" si="55"/>
        <v>4963</v>
      </c>
      <c r="O436" s="31"/>
      <c r="P436" s="31">
        <f t="shared" si="57"/>
        <v>4137</v>
      </c>
      <c r="Q436" s="31">
        <f t="shared" si="58"/>
        <v>9530.48</v>
      </c>
      <c r="R436" s="31">
        <f t="shared" si="59"/>
        <v>10703</v>
      </c>
      <c r="S436" s="31">
        <f t="shared" si="56"/>
        <v>60469.520000000004</v>
      </c>
      <c r="T436" s="47" t="s">
        <v>45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  <c r="FF436" s="39"/>
      <c r="FG436" s="39"/>
      <c r="FH436" s="39"/>
      <c r="FI436" s="39"/>
      <c r="FJ436" s="39"/>
      <c r="FK436" s="39"/>
      <c r="FL436" s="39"/>
      <c r="FM436" s="39"/>
      <c r="FN436" s="39"/>
      <c r="FO436" s="39"/>
      <c r="FP436" s="39"/>
      <c r="FQ436" s="39"/>
      <c r="FR436" s="39"/>
      <c r="FS436" s="39"/>
      <c r="FT436" s="39"/>
      <c r="FU436" s="39"/>
      <c r="FV436" s="39"/>
      <c r="FW436" s="39"/>
      <c r="FX436" s="39"/>
      <c r="FY436" s="39"/>
      <c r="FZ436" s="39"/>
      <c r="GA436" s="39"/>
      <c r="GB436" s="39"/>
      <c r="GC436" s="39"/>
      <c r="GD436" s="39"/>
      <c r="GE436" s="39"/>
      <c r="GF436" s="39"/>
      <c r="GG436" s="39"/>
      <c r="GH436" s="39"/>
      <c r="GI436" s="39"/>
      <c r="GJ436" s="39"/>
      <c r="GK436" s="39"/>
      <c r="GL436" s="39"/>
      <c r="GM436" s="39"/>
      <c r="GN436" s="39"/>
      <c r="GO436" s="39"/>
      <c r="GP436" s="39"/>
      <c r="GQ436" s="39"/>
      <c r="GR436" s="39"/>
      <c r="GS436" s="39"/>
      <c r="GT436" s="39"/>
      <c r="GU436" s="39"/>
      <c r="GV436" s="39"/>
      <c r="GW436" s="39"/>
      <c r="GX436" s="39"/>
      <c r="GY436" s="39"/>
      <c r="GZ436" s="39"/>
      <c r="HA436" s="39"/>
      <c r="HB436" s="39"/>
      <c r="HC436" s="39"/>
      <c r="HD436" s="39"/>
      <c r="HE436" s="39"/>
      <c r="HF436" s="39"/>
      <c r="HG436" s="39"/>
      <c r="HH436" s="39"/>
      <c r="HI436" s="39"/>
      <c r="HJ436" s="39"/>
      <c r="HK436" s="39"/>
      <c r="HL436" s="39"/>
      <c r="HM436" s="39"/>
      <c r="HN436" s="39"/>
      <c r="HO436" s="39"/>
      <c r="HP436" s="39"/>
      <c r="HQ436" s="39"/>
      <c r="HR436" s="39"/>
      <c r="HS436" s="39"/>
      <c r="HT436" s="39"/>
      <c r="HU436" s="39"/>
      <c r="HV436" s="39"/>
      <c r="HW436" s="39"/>
      <c r="HX436" s="39"/>
      <c r="HY436" s="39"/>
      <c r="HZ436" s="39"/>
      <c r="IA436" s="39"/>
      <c r="IB436" s="39"/>
      <c r="IC436" s="39"/>
      <c r="ID436" s="39"/>
      <c r="IE436" s="39"/>
      <c r="IF436" s="39"/>
      <c r="IG436" s="39"/>
      <c r="IH436" s="39"/>
      <c r="II436" s="39"/>
      <c r="IJ436" s="39"/>
      <c r="IK436" s="39"/>
      <c r="IL436" s="39"/>
      <c r="IM436" s="39"/>
      <c r="IN436" s="39"/>
      <c r="IO436" s="39"/>
      <c r="IP436" s="39"/>
      <c r="IQ436" s="39"/>
      <c r="IR436" s="39"/>
      <c r="IS436" s="39"/>
      <c r="IT436" s="39"/>
      <c r="IU436" s="39"/>
      <c r="IV436" s="39"/>
      <c r="IW436" s="39"/>
      <c r="IX436" s="39"/>
      <c r="IY436" s="39"/>
      <c r="IZ436" s="39"/>
      <c r="JA436" s="39"/>
      <c r="JB436" s="39"/>
      <c r="JC436" s="39"/>
      <c r="JD436" s="39"/>
      <c r="JE436" s="39"/>
      <c r="JF436" s="39"/>
      <c r="JG436" s="39"/>
      <c r="JH436" s="39"/>
      <c r="JI436" s="39"/>
      <c r="JJ436" s="39"/>
      <c r="JK436" s="39"/>
      <c r="JL436" s="39"/>
      <c r="JM436" s="39"/>
      <c r="JN436" s="39"/>
      <c r="JO436" s="39"/>
      <c r="JP436" s="39"/>
      <c r="JQ436" s="39"/>
      <c r="JR436" s="39"/>
      <c r="JS436" s="39"/>
      <c r="JT436" s="39"/>
      <c r="JU436" s="39"/>
      <c r="JV436" s="39"/>
      <c r="JW436" s="39"/>
      <c r="JX436" s="39"/>
      <c r="JY436" s="39"/>
      <c r="JZ436" s="39"/>
      <c r="KA436" s="39"/>
      <c r="KB436" s="39"/>
      <c r="KC436" s="39"/>
      <c r="KD436" s="39"/>
      <c r="KE436" s="39"/>
      <c r="KF436" s="39"/>
      <c r="KG436" s="39"/>
      <c r="KH436" s="39"/>
      <c r="KI436" s="39"/>
      <c r="KJ436" s="39"/>
      <c r="KK436" s="39"/>
      <c r="KL436" s="39"/>
      <c r="KM436" s="39"/>
      <c r="KN436" s="39"/>
      <c r="KO436" s="39"/>
      <c r="KP436" s="39"/>
      <c r="KQ436" s="39"/>
      <c r="KR436" s="39"/>
      <c r="KS436" s="39"/>
      <c r="KT436" s="39"/>
      <c r="KU436" s="39"/>
    </row>
    <row r="437" spans="1:307" s="15" customFormat="1" x14ac:dyDescent="0.25">
      <c r="A437" s="74">
        <v>431</v>
      </c>
      <c r="B437" s="27" t="s">
        <v>526</v>
      </c>
      <c r="C437" s="122" t="s">
        <v>934</v>
      </c>
      <c r="D437" s="27" t="s">
        <v>521</v>
      </c>
      <c r="E437" s="27" t="s">
        <v>153</v>
      </c>
      <c r="F437" s="28" t="s">
        <v>943</v>
      </c>
      <c r="G437" s="29">
        <v>70000</v>
      </c>
      <c r="H437" s="29">
        <v>5368.48</v>
      </c>
      <c r="I437" s="31">
        <v>25</v>
      </c>
      <c r="J437" s="90">
        <v>2009</v>
      </c>
      <c r="K437" s="92">
        <f t="shared" si="53"/>
        <v>4970</v>
      </c>
      <c r="L437" s="46">
        <f t="shared" si="54"/>
        <v>770.00000000000011</v>
      </c>
      <c r="M437" s="45">
        <v>2128</v>
      </c>
      <c r="N437" s="31">
        <f t="shared" si="55"/>
        <v>4963</v>
      </c>
      <c r="O437" s="31"/>
      <c r="P437" s="31">
        <f t="shared" si="57"/>
        <v>4137</v>
      </c>
      <c r="Q437" s="31">
        <f t="shared" si="58"/>
        <v>9530.48</v>
      </c>
      <c r="R437" s="31">
        <f t="shared" si="59"/>
        <v>10703</v>
      </c>
      <c r="S437" s="31">
        <f t="shared" si="56"/>
        <v>60469.520000000004</v>
      </c>
      <c r="T437" s="47" t="s">
        <v>45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  <c r="EQ437" s="39"/>
      <c r="ER437" s="39"/>
      <c r="ES437" s="39"/>
      <c r="ET437" s="39"/>
      <c r="EU437" s="39"/>
      <c r="EV437" s="39"/>
      <c r="EW437" s="39"/>
      <c r="EX437" s="39"/>
      <c r="EY437" s="39"/>
      <c r="EZ437" s="39"/>
      <c r="FA437" s="39"/>
      <c r="FB437" s="39"/>
      <c r="FC437" s="39"/>
      <c r="FD437" s="39"/>
      <c r="FE437" s="39"/>
      <c r="FF437" s="39"/>
      <c r="FG437" s="39"/>
      <c r="FH437" s="39"/>
      <c r="FI437" s="39"/>
      <c r="FJ437" s="39"/>
      <c r="FK437" s="39"/>
      <c r="FL437" s="39"/>
      <c r="FM437" s="39"/>
      <c r="FN437" s="39"/>
      <c r="FO437" s="39"/>
      <c r="FP437" s="39"/>
      <c r="FQ437" s="39"/>
      <c r="FR437" s="39"/>
      <c r="FS437" s="39"/>
      <c r="FT437" s="39"/>
      <c r="FU437" s="39"/>
      <c r="FV437" s="39"/>
      <c r="FW437" s="39"/>
      <c r="FX437" s="39"/>
      <c r="FY437" s="39"/>
      <c r="FZ437" s="39"/>
      <c r="GA437" s="39"/>
      <c r="GB437" s="39"/>
      <c r="GC437" s="39"/>
      <c r="GD437" s="39"/>
      <c r="GE437" s="39"/>
      <c r="GF437" s="39"/>
      <c r="GG437" s="39"/>
      <c r="GH437" s="39"/>
      <c r="GI437" s="39"/>
      <c r="GJ437" s="39"/>
      <c r="GK437" s="39"/>
      <c r="GL437" s="39"/>
      <c r="GM437" s="39"/>
      <c r="GN437" s="39"/>
      <c r="GO437" s="39"/>
      <c r="GP437" s="39"/>
      <c r="GQ437" s="39"/>
      <c r="GR437" s="39"/>
      <c r="GS437" s="39"/>
      <c r="GT437" s="39"/>
      <c r="GU437" s="39"/>
      <c r="GV437" s="39"/>
      <c r="GW437" s="39"/>
      <c r="GX437" s="39"/>
      <c r="GY437" s="39"/>
      <c r="GZ437" s="39"/>
      <c r="HA437" s="39"/>
      <c r="HB437" s="39"/>
      <c r="HC437" s="39"/>
      <c r="HD437" s="39"/>
      <c r="HE437" s="39"/>
      <c r="HF437" s="39"/>
      <c r="HG437" s="39"/>
      <c r="HH437" s="39"/>
      <c r="HI437" s="39"/>
      <c r="HJ437" s="39"/>
      <c r="HK437" s="39"/>
      <c r="HL437" s="39"/>
      <c r="HM437" s="39"/>
      <c r="HN437" s="39"/>
      <c r="HO437" s="39"/>
      <c r="HP437" s="39"/>
      <c r="HQ437" s="39"/>
      <c r="HR437" s="39"/>
      <c r="HS437" s="39"/>
      <c r="HT437" s="39"/>
      <c r="HU437" s="39"/>
      <c r="HV437" s="39"/>
      <c r="HW437" s="39"/>
      <c r="HX437" s="39"/>
      <c r="HY437" s="39"/>
      <c r="HZ437" s="39"/>
      <c r="IA437" s="39"/>
      <c r="IB437" s="39"/>
      <c r="IC437" s="39"/>
      <c r="ID437" s="39"/>
      <c r="IE437" s="39"/>
      <c r="IF437" s="39"/>
      <c r="IG437" s="39"/>
      <c r="IH437" s="39"/>
      <c r="II437" s="39"/>
      <c r="IJ437" s="39"/>
      <c r="IK437" s="39"/>
      <c r="IL437" s="39"/>
      <c r="IM437" s="39"/>
      <c r="IN437" s="39"/>
      <c r="IO437" s="39"/>
      <c r="IP437" s="39"/>
      <c r="IQ437" s="39"/>
      <c r="IR437" s="39"/>
      <c r="IS437" s="39"/>
      <c r="IT437" s="39"/>
      <c r="IU437" s="39"/>
      <c r="IV437" s="39"/>
      <c r="IW437" s="39"/>
      <c r="IX437" s="39"/>
      <c r="IY437" s="39"/>
      <c r="IZ437" s="39"/>
      <c r="JA437" s="39"/>
      <c r="JB437" s="39"/>
      <c r="JC437" s="39"/>
      <c r="JD437" s="39"/>
      <c r="JE437" s="39"/>
      <c r="JF437" s="39"/>
      <c r="JG437" s="39"/>
      <c r="JH437" s="39"/>
      <c r="JI437" s="39"/>
      <c r="JJ437" s="39"/>
      <c r="JK437" s="39"/>
      <c r="JL437" s="39"/>
      <c r="JM437" s="39"/>
      <c r="JN437" s="39"/>
      <c r="JO437" s="39"/>
      <c r="JP437" s="39"/>
      <c r="JQ437" s="39"/>
      <c r="JR437" s="39"/>
      <c r="JS437" s="39"/>
      <c r="JT437" s="39"/>
      <c r="JU437" s="39"/>
      <c r="JV437" s="39"/>
      <c r="JW437" s="39"/>
      <c r="JX437" s="39"/>
      <c r="JY437" s="39"/>
      <c r="JZ437" s="39"/>
      <c r="KA437" s="39"/>
      <c r="KB437" s="39"/>
      <c r="KC437" s="39"/>
      <c r="KD437" s="39"/>
      <c r="KE437" s="39"/>
      <c r="KF437" s="39"/>
      <c r="KG437" s="39"/>
      <c r="KH437" s="39"/>
      <c r="KI437" s="39"/>
      <c r="KJ437" s="39"/>
      <c r="KK437" s="39"/>
      <c r="KL437" s="39"/>
      <c r="KM437" s="39"/>
      <c r="KN437" s="39"/>
      <c r="KO437" s="39"/>
      <c r="KP437" s="39"/>
      <c r="KQ437" s="39"/>
      <c r="KR437" s="39"/>
      <c r="KS437" s="39"/>
      <c r="KT437" s="39"/>
      <c r="KU437" s="39"/>
    </row>
    <row r="438" spans="1:307" s="15" customFormat="1" x14ac:dyDescent="0.25">
      <c r="A438" s="74">
        <v>432</v>
      </c>
      <c r="B438" s="27" t="s">
        <v>528</v>
      </c>
      <c r="C438" s="122" t="s">
        <v>934</v>
      </c>
      <c r="D438" s="27" t="s">
        <v>521</v>
      </c>
      <c r="E438" s="27" t="s">
        <v>153</v>
      </c>
      <c r="F438" s="28" t="s">
        <v>943</v>
      </c>
      <c r="G438" s="29">
        <v>70000</v>
      </c>
      <c r="H438" s="29">
        <v>5368.48</v>
      </c>
      <c r="I438" s="31">
        <v>25</v>
      </c>
      <c r="J438" s="90">
        <v>2009</v>
      </c>
      <c r="K438" s="92">
        <f t="shared" si="53"/>
        <v>4970</v>
      </c>
      <c r="L438" s="46">
        <f t="shared" si="54"/>
        <v>770.00000000000011</v>
      </c>
      <c r="M438" s="45">
        <v>2128</v>
      </c>
      <c r="N438" s="31">
        <f t="shared" si="55"/>
        <v>4963</v>
      </c>
      <c r="O438" s="31"/>
      <c r="P438" s="31">
        <f t="shared" si="57"/>
        <v>4137</v>
      </c>
      <c r="Q438" s="31">
        <f t="shared" si="58"/>
        <v>9530.48</v>
      </c>
      <c r="R438" s="31">
        <f t="shared" si="59"/>
        <v>10703</v>
      </c>
      <c r="S438" s="31">
        <f t="shared" si="56"/>
        <v>60469.520000000004</v>
      </c>
      <c r="T438" s="47" t="s">
        <v>45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  <c r="FF438" s="39"/>
      <c r="FG438" s="39"/>
      <c r="FH438" s="39"/>
      <c r="FI438" s="39"/>
      <c r="FJ438" s="39"/>
      <c r="FK438" s="39"/>
      <c r="FL438" s="39"/>
      <c r="FM438" s="39"/>
      <c r="FN438" s="39"/>
      <c r="FO438" s="39"/>
      <c r="FP438" s="39"/>
      <c r="FQ438" s="39"/>
      <c r="FR438" s="39"/>
      <c r="FS438" s="39"/>
      <c r="FT438" s="39"/>
      <c r="FU438" s="39"/>
      <c r="FV438" s="39"/>
      <c r="FW438" s="39"/>
      <c r="FX438" s="39"/>
      <c r="FY438" s="39"/>
      <c r="FZ438" s="39"/>
      <c r="GA438" s="39"/>
      <c r="GB438" s="39"/>
      <c r="GC438" s="39"/>
      <c r="GD438" s="39"/>
      <c r="GE438" s="39"/>
      <c r="GF438" s="39"/>
      <c r="GG438" s="39"/>
      <c r="GH438" s="39"/>
      <c r="GI438" s="39"/>
      <c r="GJ438" s="39"/>
      <c r="GK438" s="39"/>
      <c r="GL438" s="39"/>
      <c r="GM438" s="39"/>
      <c r="GN438" s="39"/>
      <c r="GO438" s="39"/>
      <c r="GP438" s="39"/>
      <c r="GQ438" s="39"/>
      <c r="GR438" s="39"/>
      <c r="GS438" s="39"/>
      <c r="GT438" s="39"/>
      <c r="GU438" s="39"/>
      <c r="GV438" s="39"/>
      <c r="GW438" s="39"/>
      <c r="GX438" s="39"/>
      <c r="GY438" s="39"/>
      <c r="GZ438" s="39"/>
      <c r="HA438" s="39"/>
      <c r="HB438" s="39"/>
      <c r="HC438" s="39"/>
      <c r="HD438" s="39"/>
      <c r="HE438" s="39"/>
      <c r="HF438" s="39"/>
      <c r="HG438" s="39"/>
      <c r="HH438" s="39"/>
      <c r="HI438" s="39"/>
      <c r="HJ438" s="39"/>
      <c r="HK438" s="39"/>
      <c r="HL438" s="39"/>
      <c r="HM438" s="39"/>
      <c r="HN438" s="39"/>
      <c r="HO438" s="39"/>
      <c r="HP438" s="39"/>
      <c r="HQ438" s="39"/>
      <c r="HR438" s="39"/>
      <c r="HS438" s="39"/>
      <c r="HT438" s="39"/>
      <c r="HU438" s="39"/>
      <c r="HV438" s="39"/>
      <c r="HW438" s="39"/>
      <c r="HX438" s="39"/>
      <c r="HY438" s="39"/>
      <c r="HZ438" s="39"/>
      <c r="IA438" s="39"/>
      <c r="IB438" s="39"/>
      <c r="IC438" s="39"/>
      <c r="ID438" s="39"/>
      <c r="IE438" s="39"/>
      <c r="IF438" s="39"/>
      <c r="IG438" s="39"/>
      <c r="IH438" s="39"/>
      <c r="II438" s="39"/>
      <c r="IJ438" s="39"/>
      <c r="IK438" s="39"/>
      <c r="IL438" s="39"/>
      <c r="IM438" s="39"/>
      <c r="IN438" s="39"/>
      <c r="IO438" s="39"/>
      <c r="IP438" s="39"/>
      <c r="IQ438" s="39"/>
      <c r="IR438" s="39"/>
      <c r="IS438" s="39"/>
      <c r="IT438" s="39"/>
      <c r="IU438" s="39"/>
      <c r="IV438" s="39"/>
      <c r="IW438" s="39"/>
      <c r="IX438" s="39"/>
      <c r="IY438" s="39"/>
      <c r="IZ438" s="39"/>
      <c r="JA438" s="39"/>
      <c r="JB438" s="39"/>
      <c r="JC438" s="39"/>
      <c r="JD438" s="39"/>
      <c r="JE438" s="39"/>
      <c r="JF438" s="39"/>
      <c r="JG438" s="39"/>
      <c r="JH438" s="39"/>
      <c r="JI438" s="39"/>
      <c r="JJ438" s="39"/>
      <c r="JK438" s="39"/>
      <c r="JL438" s="39"/>
      <c r="JM438" s="39"/>
      <c r="JN438" s="39"/>
      <c r="JO438" s="39"/>
      <c r="JP438" s="39"/>
      <c r="JQ438" s="39"/>
      <c r="JR438" s="39"/>
      <c r="JS438" s="39"/>
      <c r="JT438" s="39"/>
      <c r="JU438" s="39"/>
      <c r="JV438" s="39"/>
      <c r="JW438" s="39"/>
      <c r="JX438" s="39"/>
      <c r="JY438" s="39"/>
      <c r="JZ438" s="39"/>
      <c r="KA438" s="39"/>
      <c r="KB438" s="39"/>
      <c r="KC438" s="39"/>
      <c r="KD438" s="39"/>
      <c r="KE438" s="39"/>
      <c r="KF438" s="39"/>
      <c r="KG438" s="39"/>
      <c r="KH438" s="39"/>
      <c r="KI438" s="39"/>
      <c r="KJ438" s="39"/>
      <c r="KK438" s="39"/>
      <c r="KL438" s="39"/>
      <c r="KM438" s="39"/>
      <c r="KN438" s="39"/>
      <c r="KO438" s="39"/>
      <c r="KP438" s="39"/>
      <c r="KQ438" s="39"/>
      <c r="KR438" s="39"/>
      <c r="KS438" s="39"/>
      <c r="KT438" s="39"/>
      <c r="KU438" s="39"/>
    </row>
    <row r="439" spans="1:307" s="15" customFormat="1" x14ac:dyDescent="0.25">
      <c r="A439" s="74">
        <v>433</v>
      </c>
      <c r="B439" s="27" t="s">
        <v>529</v>
      </c>
      <c r="C439" s="122" t="s">
        <v>935</v>
      </c>
      <c r="D439" s="27" t="s">
        <v>521</v>
      </c>
      <c r="E439" s="27" t="s">
        <v>153</v>
      </c>
      <c r="F439" s="28" t="s">
        <v>943</v>
      </c>
      <c r="G439" s="29">
        <v>70000</v>
      </c>
      <c r="H439" s="29">
        <v>5368.48</v>
      </c>
      <c r="I439" s="31">
        <v>25</v>
      </c>
      <c r="J439" s="90">
        <v>2009</v>
      </c>
      <c r="K439" s="92">
        <f t="shared" si="53"/>
        <v>4970</v>
      </c>
      <c r="L439" s="46">
        <f t="shared" si="54"/>
        <v>770.00000000000011</v>
      </c>
      <c r="M439" s="45">
        <v>2128</v>
      </c>
      <c r="N439" s="31">
        <f t="shared" si="55"/>
        <v>4963</v>
      </c>
      <c r="O439" s="31"/>
      <c r="P439" s="31">
        <f t="shared" si="57"/>
        <v>4137</v>
      </c>
      <c r="Q439" s="31">
        <f t="shared" si="58"/>
        <v>9530.48</v>
      </c>
      <c r="R439" s="31">
        <f t="shared" si="59"/>
        <v>10703</v>
      </c>
      <c r="S439" s="31">
        <f t="shared" si="56"/>
        <v>60469.520000000004</v>
      </c>
      <c r="T439" s="47" t="s">
        <v>45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  <c r="EQ439" s="39"/>
      <c r="ER439" s="39"/>
      <c r="ES439" s="39"/>
      <c r="ET439" s="39"/>
      <c r="EU439" s="39"/>
      <c r="EV439" s="39"/>
      <c r="EW439" s="39"/>
      <c r="EX439" s="39"/>
      <c r="EY439" s="39"/>
      <c r="EZ439" s="39"/>
      <c r="FA439" s="39"/>
      <c r="FB439" s="39"/>
      <c r="FC439" s="39"/>
      <c r="FD439" s="39"/>
      <c r="FE439" s="39"/>
      <c r="FF439" s="39"/>
      <c r="FG439" s="39"/>
      <c r="FH439" s="39"/>
      <c r="FI439" s="39"/>
      <c r="FJ439" s="39"/>
      <c r="FK439" s="39"/>
      <c r="FL439" s="39"/>
      <c r="FM439" s="39"/>
      <c r="FN439" s="39"/>
      <c r="FO439" s="39"/>
      <c r="FP439" s="39"/>
      <c r="FQ439" s="39"/>
      <c r="FR439" s="39"/>
      <c r="FS439" s="39"/>
      <c r="FT439" s="39"/>
      <c r="FU439" s="39"/>
      <c r="FV439" s="39"/>
      <c r="FW439" s="39"/>
      <c r="FX439" s="39"/>
      <c r="FY439" s="39"/>
      <c r="FZ439" s="39"/>
      <c r="GA439" s="39"/>
      <c r="GB439" s="39"/>
      <c r="GC439" s="39"/>
      <c r="GD439" s="39"/>
      <c r="GE439" s="39"/>
      <c r="GF439" s="39"/>
      <c r="GG439" s="39"/>
      <c r="GH439" s="39"/>
      <c r="GI439" s="39"/>
      <c r="GJ439" s="39"/>
      <c r="GK439" s="39"/>
      <c r="GL439" s="39"/>
      <c r="GM439" s="39"/>
      <c r="GN439" s="39"/>
      <c r="GO439" s="39"/>
      <c r="GP439" s="39"/>
      <c r="GQ439" s="39"/>
      <c r="GR439" s="39"/>
      <c r="GS439" s="39"/>
      <c r="GT439" s="39"/>
      <c r="GU439" s="39"/>
      <c r="GV439" s="39"/>
      <c r="GW439" s="39"/>
      <c r="GX439" s="39"/>
      <c r="GY439" s="39"/>
      <c r="GZ439" s="39"/>
      <c r="HA439" s="39"/>
      <c r="HB439" s="39"/>
      <c r="HC439" s="39"/>
      <c r="HD439" s="39"/>
      <c r="HE439" s="39"/>
      <c r="HF439" s="39"/>
      <c r="HG439" s="39"/>
      <c r="HH439" s="39"/>
      <c r="HI439" s="39"/>
      <c r="HJ439" s="39"/>
      <c r="HK439" s="39"/>
      <c r="HL439" s="39"/>
      <c r="HM439" s="39"/>
      <c r="HN439" s="39"/>
      <c r="HO439" s="39"/>
      <c r="HP439" s="39"/>
      <c r="HQ439" s="39"/>
      <c r="HR439" s="39"/>
      <c r="HS439" s="39"/>
      <c r="HT439" s="39"/>
      <c r="HU439" s="39"/>
      <c r="HV439" s="39"/>
      <c r="HW439" s="39"/>
      <c r="HX439" s="39"/>
      <c r="HY439" s="39"/>
      <c r="HZ439" s="39"/>
      <c r="IA439" s="39"/>
      <c r="IB439" s="39"/>
      <c r="IC439" s="39"/>
      <c r="ID439" s="39"/>
      <c r="IE439" s="39"/>
      <c r="IF439" s="39"/>
      <c r="IG439" s="39"/>
      <c r="IH439" s="39"/>
      <c r="II439" s="39"/>
      <c r="IJ439" s="39"/>
      <c r="IK439" s="39"/>
      <c r="IL439" s="39"/>
      <c r="IM439" s="39"/>
      <c r="IN439" s="39"/>
      <c r="IO439" s="39"/>
      <c r="IP439" s="39"/>
      <c r="IQ439" s="39"/>
      <c r="IR439" s="39"/>
      <c r="IS439" s="39"/>
      <c r="IT439" s="39"/>
      <c r="IU439" s="39"/>
      <c r="IV439" s="39"/>
      <c r="IW439" s="39"/>
      <c r="IX439" s="39"/>
      <c r="IY439" s="39"/>
      <c r="IZ439" s="39"/>
      <c r="JA439" s="39"/>
      <c r="JB439" s="39"/>
      <c r="JC439" s="39"/>
      <c r="JD439" s="39"/>
      <c r="JE439" s="39"/>
      <c r="JF439" s="39"/>
      <c r="JG439" s="39"/>
      <c r="JH439" s="39"/>
      <c r="JI439" s="39"/>
      <c r="JJ439" s="39"/>
      <c r="JK439" s="39"/>
      <c r="JL439" s="39"/>
      <c r="JM439" s="39"/>
      <c r="JN439" s="39"/>
      <c r="JO439" s="39"/>
      <c r="JP439" s="39"/>
      <c r="JQ439" s="39"/>
      <c r="JR439" s="39"/>
      <c r="JS439" s="39"/>
      <c r="JT439" s="39"/>
      <c r="JU439" s="39"/>
      <c r="JV439" s="39"/>
      <c r="JW439" s="39"/>
      <c r="JX439" s="39"/>
      <c r="JY439" s="39"/>
      <c r="JZ439" s="39"/>
      <c r="KA439" s="39"/>
      <c r="KB439" s="39"/>
      <c r="KC439" s="39"/>
      <c r="KD439" s="39"/>
      <c r="KE439" s="39"/>
      <c r="KF439" s="39"/>
      <c r="KG439" s="39"/>
      <c r="KH439" s="39"/>
      <c r="KI439" s="39"/>
      <c r="KJ439" s="39"/>
      <c r="KK439" s="39"/>
      <c r="KL439" s="39"/>
      <c r="KM439" s="39"/>
      <c r="KN439" s="39"/>
      <c r="KO439" s="39"/>
      <c r="KP439" s="39"/>
      <c r="KQ439" s="39"/>
      <c r="KR439" s="39"/>
      <c r="KS439" s="39"/>
      <c r="KT439" s="39"/>
      <c r="KU439" s="39"/>
    </row>
    <row r="440" spans="1:307" s="15" customFormat="1" x14ac:dyDescent="0.25">
      <c r="A440" s="74">
        <v>434</v>
      </c>
      <c r="B440" s="27" t="s">
        <v>531</v>
      </c>
      <c r="C440" s="122" t="s">
        <v>934</v>
      </c>
      <c r="D440" s="27" t="s">
        <v>521</v>
      </c>
      <c r="E440" s="27" t="s">
        <v>153</v>
      </c>
      <c r="F440" s="28" t="s">
        <v>943</v>
      </c>
      <c r="G440" s="29">
        <v>70000</v>
      </c>
      <c r="H440" s="29">
        <v>5025.38</v>
      </c>
      <c r="I440" s="31">
        <v>25</v>
      </c>
      <c r="J440" s="90">
        <v>2009</v>
      </c>
      <c r="K440" s="92">
        <f t="shared" si="53"/>
        <v>4970</v>
      </c>
      <c r="L440" s="46">
        <f t="shared" si="54"/>
        <v>770.00000000000011</v>
      </c>
      <c r="M440" s="45">
        <v>2128</v>
      </c>
      <c r="N440" s="31">
        <f t="shared" si="55"/>
        <v>4963</v>
      </c>
      <c r="O440" s="31"/>
      <c r="P440" s="31">
        <f t="shared" si="57"/>
        <v>4137</v>
      </c>
      <c r="Q440" s="31">
        <f t="shared" si="58"/>
        <v>9187.380000000001</v>
      </c>
      <c r="R440" s="31">
        <f t="shared" si="59"/>
        <v>10703</v>
      </c>
      <c r="S440" s="31">
        <f t="shared" si="56"/>
        <v>60812.619999999995</v>
      </c>
      <c r="T440" s="47" t="s">
        <v>45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  <c r="EQ440" s="39"/>
      <c r="ER440" s="39"/>
      <c r="ES440" s="39"/>
      <c r="ET440" s="39"/>
      <c r="EU440" s="39"/>
      <c r="EV440" s="39"/>
      <c r="EW440" s="39"/>
      <c r="EX440" s="39"/>
      <c r="EY440" s="39"/>
      <c r="EZ440" s="39"/>
      <c r="FA440" s="39"/>
      <c r="FB440" s="39"/>
      <c r="FC440" s="39"/>
      <c r="FD440" s="39"/>
      <c r="FE440" s="39"/>
      <c r="FF440" s="39"/>
      <c r="FG440" s="39"/>
      <c r="FH440" s="39"/>
      <c r="FI440" s="39"/>
      <c r="FJ440" s="39"/>
      <c r="FK440" s="39"/>
      <c r="FL440" s="39"/>
      <c r="FM440" s="39"/>
      <c r="FN440" s="39"/>
      <c r="FO440" s="39"/>
      <c r="FP440" s="39"/>
      <c r="FQ440" s="39"/>
      <c r="FR440" s="39"/>
      <c r="FS440" s="39"/>
      <c r="FT440" s="39"/>
      <c r="FU440" s="39"/>
      <c r="FV440" s="39"/>
      <c r="FW440" s="39"/>
      <c r="FX440" s="39"/>
      <c r="FY440" s="39"/>
      <c r="FZ440" s="39"/>
      <c r="GA440" s="39"/>
      <c r="GB440" s="39"/>
      <c r="GC440" s="39"/>
      <c r="GD440" s="39"/>
      <c r="GE440" s="39"/>
      <c r="GF440" s="39"/>
      <c r="GG440" s="39"/>
      <c r="GH440" s="39"/>
      <c r="GI440" s="39"/>
      <c r="GJ440" s="39"/>
      <c r="GK440" s="39"/>
      <c r="GL440" s="39"/>
      <c r="GM440" s="39"/>
      <c r="GN440" s="39"/>
      <c r="GO440" s="39"/>
      <c r="GP440" s="39"/>
      <c r="GQ440" s="39"/>
      <c r="GR440" s="39"/>
      <c r="GS440" s="39"/>
      <c r="GT440" s="39"/>
      <c r="GU440" s="39"/>
      <c r="GV440" s="39"/>
      <c r="GW440" s="39"/>
      <c r="GX440" s="39"/>
      <c r="GY440" s="39"/>
      <c r="GZ440" s="39"/>
      <c r="HA440" s="39"/>
      <c r="HB440" s="39"/>
      <c r="HC440" s="39"/>
      <c r="HD440" s="39"/>
      <c r="HE440" s="39"/>
      <c r="HF440" s="39"/>
      <c r="HG440" s="39"/>
      <c r="HH440" s="39"/>
      <c r="HI440" s="39"/>
      <c r="HJ440" s="39"/>
      <c r="HK440" s="39"/>
      <c r="HL440" s="39"/>
      <c r="HM440" s="39"/>
      <c r="HN440" s="39"/>
      <c r="HO440" s="39"/>
      <c r="HP440" s="39"/>
      <c r="HQ440" s="39"/>
      <c r="HR440" s="39"/>
      <c r="HS440" s="39"/>
      <c r="HT440" s="39"/>
      <c r="HU440" s="39"/>
      <c r="HV440" s="39"/>
      <c r="HW440" s="39"/>
      <c r="HX440" s="39"/>
      <c r="HY440" s="39"/>
      <c r="HZ440" s="39"/>
      <c r="IA440" s="39"/>
      <c r="IB440" s="39"/>
      <c r="IC440" s="39"/>
      <c r="ID440" s="39"/>
      <c r="IE440" s="39"/>
      <c r="IF440" s="39"/>
      <c r="IG440" s="39"/>
      <c r="IH440" s="39"/>
      <c r="II440" s="39"/>
      <c r="IJ440" s="39"/>
      <c r="IK440" s="39"/>
      <c r="IL440" s="39"/>
      <c r="IM440" s="39"/>
      <c r="IN440" s="39"/>
      <c r="IO440" s="39"/>
      <c r="IP440" s="39"/>
      <c r="IQ440" s="39"/>
      <c r="IR440" s="39"/>
      <c r="IS440" s="39"/>
      <c r="IT440" s="39"/>
      <c r="IU440" s="39"/>
      <c r="IV440" s="39"/>
      <c r="IW440" s="39"/>
      <c r="IX440" s="39"/>
      <c r="IY440" s="39"/>
      <c r="IZ440" s="39"/>
      <c r="JA440" s="39"/>
      <c r="JB440" s="39"/>
      <c r="JC440" s="39"/>
      <c r="JD440" s="39"/>
      <c r="JE440" s="39"/>
      <c r="JF440" s="39"/>
      <c r="JG440" s="39"/>
      <c r="JH440" s="39"/>
      <c r="JI440" s="39"/>
      <c r="JJ440" s="39"/>
      <c r="JK440" s="39"/>
      <c r="JL440" s="39"/>
      <c r="JM440" s="39"/>
      <c r="JN440" s="39"/>
      <c r="JO440" s="39"/>
      <c r="JP440" s="39"/>
      <c r="JQ440" s="39"/>
      <c r="JR440" s="39"/>
      <c r="JS440" s="39"/>
      <c r="JT440" s="39"/>
      <c r="JU440" s="39"/>
      <c r="JV440" s="39"/>
      <c r="JW440" s="39"/>
      <c r="JX440" s="39"/>
      <c r="JY440" s="39"/>
      <c r="JZ440" s="39"/>
      <c r="KA440" s="39"/>
      <c r="KB440" s="39"/>
      <c r="KC440" s="39"/>
      <c r="KD440" s="39"/>
      <c r="KE440" s="39"/>
      <c r="KF440" s="39"/>
      <c r="KG440" s="39"/>
      <c r="KH440" s="39"/>
      <c r="KI440" s="39"/>
      <c r="KJ440" s="39"/>
      <c r="KK440" s="39"/>
      <c r="KL440" s="39"/>
      <c r="KM440" s="39"/>
      <c r="KN440" s="39"/>
      <c r="KO440" s="39"/>
      <c r="KP440" s="39"/>
      <c r="KQ440" s="39"/>
      <c r="KR440" s="39"/>
      <c r="KS440" s="39"/>
      <c r="KT440" s="39"/>
      <c r="KU440" s="39"/>
    </row>
    <row r="441" spans="1:307" s="15" customFormat="1" x14ac:dyDescent="0.25">
      <c r="A441" s="74">
        <v>435</v>
      </c>
      <c r="B441" s="27" t="s">
        <v>532</v>
      </c>
      <c r="C441" s="122" t="s">
        <v>934</v>
      </c>
      <c r="D441" s="27" t="s">
        <v>521</v>
      </c>
      <c r="E441" s="27" t="s">
        <v>153</v>
      </c>
      <c r="F441" s="28" t="s">
        <v>943</v>
      </c>
      <c r="G441" s="29">
        <v>70000</v>
      </c>
      <c r="H441" s="29">
        <v>5025.38</v>
      </c>
      <c r="I441" s="31">
        <v>25</v>
      </c>
      <c r="J441" s="90">
        <v>2009</v>
      </c>
      <c r="K441" s="92">
        <f t="shared" si="53"/>
        <v>4970</v>
      </c>
      <c r="L441" s="46">
        <f t="shared" si="54"/>
        <v>770.00000000000011</v>
      </c>
      <c r="M441" s="45">
        <v>2128</v>
      </c>
      <c r="N441" s="31">
        <f t="shared" si="55"/>
        <v>4963</v>
      </c>
      <c r="O441" s="31"/>
      <c r="P441" s="31">
        <f t="shared" si="57"/>
        <v>4137</v>
      </c>
      <c r="Q441" s="31">
        <f t="shared" si="58"/>
        <v>9187.380000000001</v>
      </c>
      <c r="R441" s="31">
        <f t="shared" si="59"/>
        <v>10703</v>
      </c>
      <c r="S441" s="31">
        <f t="shared" si="56"/>
        <v>60812.619999999995</v>
      </c>
      <c r="T441" s="47" t="s">
        <v>45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  <c r="FC441" s="39"/>
      <c r="FD441" s="39"/>
      <c r="FE441" s="39"/>
      <c r="FF441" s="39"/>
      <c r="FG441" s="39"/>
      <c r="FH441" s="39"/>
      <c r="FI441" s="39"/>
      <c r="FJ441" s="39"/>
      <c r="FK441" s="39"/>
      <c r="FL441" s="39"/>
      <c r="FM441" s="39"/>
      <c r="FN441" s="39"/>
      <c r="FO441" s="39"/>
      <c r="FP441" s="39"/>
      <c r="FQ441" s="39"/>
      <c r="FR441" s="39"/>
      <c r="FS441" s="39"/>
      <c r="FT441" s="39"/>
      <c r="FU441" s="39"/>
      <c r="FV441" s="39"/>
      <c r="FW441" s="39"/>
      <c r="FX441" s="39"/>
      <c r="FY441" s="39"/>
      <c r="FZ441" s="39"/>
      <c r="GA441" s="39"/>
      <c r="GB441" s="39"/>
      <c r="GC441" s="39"/>
      <c r="GD441" s="39"/>
      <c r="GE441" s="39"/>
      <c r="GF441" s="39"/>
      <c r="GG441" s="39"/>
      <c r="GH441" s="39"/>
      <c r="GI441" s="39"/>
      <c r="GJ441" s="39"/>
      <c r="GK441" s="39"/>
      <c r="GL441" s="39"/>
      <c r="GM441" s="39"/>
      <c r="GN441" s="39"/>
      <c r="GO441" s="39"/>
      <c r="GP441" s="39"/>
      <c r="GQ441" s="39"/>
      <c r="GR441" s="39"/>
      <c r="GS441" s="39"/>
      <c r="GT441" s="39"/>
      <c r="GU441" s="39"/>
      <c r="GV441" s="39"/>
      <c r="GW441" s="39"/>
      <c r="GX441" s="39"/>
      <c r="GY441" s="39"/>
      <c r="GZ441" s="39"/>
      <c r="HA441" s="39"/>
      <c r="HB441" s="39"/>
      <c r="HC441" s="39"/>
      <c r="HD441" s="39"/>
      <c r="HE441" s="39"/>
      <c r="HF441" s="39"/>
      <c r="HG441" s="39"/>
      <c r="HH441" s="39"/>
      <c r="HI441" s="39"/>
      <c r="HJ441" s="39"/>
      <c r="HK441" s="39"/>
      <c r="HL441" s="39"/>
      <c r="HM441" s="39"/>
      <c r="HN441" s="39"/>
      <c r="HO441" s="39"/>
      <c r="HP441" s="39"/>
      <c r="HQ441" s="39"/>
      <c r="HR441" s="39"/>
      <c r="HS441" s="39"/>
      <c r="HT441" s="39"/>
      <c r="HU441" s="39"/>
      <c r="HV441" s="39"/>
      <c r="HW441" s="39"/>
      <c r="HX441" s="39"/>
      <c r="HY441" s="39"/>
      <c r="HZ441" s="39"/>
      <c r="IA441" s="39"/>
      <c r="IB441" s="39"/>
      <c r="IC441" s="39"/>
      <c r="ID441" s="39"/>
      <c r="IE441" s="39"/>
      <c r="IF441" s="39"/>
      <c r="IG441" s="39"/>
      <c r="IH441" s="39"/>
      <c r="II441" s="39"/>
      <c r="IJ441" s="39"/>
      <c r="IK441" s="39"/>
      <c r="IL441" s="39"/>
      <c r="IM441" s="39"/>
      <c r="IN441" s="39"/>
      <c r="IO441" s="39"/>
      <c r="IP441" s="39"/>
      <c r="IQ441" s="39"/>
      <c r="IR441" s="39"/>
      <c r="IS441" s="39"/>
      <c r="IT441" s="39"/>
      <c r="IU441" s="39"/>
      <c r="IV441" s="39"/>
      <c r="IW441" s="39"/>
      <c r="IX441" s="39"/>
      <c r="IY441" s="39"/>
      <c r="IZ441" s="39"/>
      <c r="JA441" s="39"/>
      <c r="JB441" s="39"/>
      <c r="JC441" s="39"/>
      <c r="JD441" s="39"/>
      <c r="JE441" s="39"/>
      <c r="JF441" s="39"/>
      <c r="JG441" s="39"/>
      <c r="JH441" s="39"/>
      <c r="JI441" s="39"/>
      <c r="JJ441" s="39"/>
      <c r="JK441" s="39"/>
      <c r="JL441" s="39"/>
      <c r="JM441" s="39"/>
      <c r="JN441" s="39"/>
      <c r="JO441" s="39"/>
      <c r="JP441" s="39"/>
      <c r="JQ441" s="39"/>
      <c r="JR441" s="39"/>
      <c r="JS441" s="39"/>
      <c r="JT441" s="39"/>
      <c r="JU441" s="39"/>
      <c r="JV441" s="39"/>
      <c r="JW441" s="39"/>
      <c r="JX441" s="39"/>
      <c r="JY441" s="39"/>
      <c r="JZ441" s="39"/>
      <c r="KA441" s="39"/>
      <c r="KB441" s="39"/>
      <c r="KC441" s="39"/>
      <c r="KD441" s="39"/>
      <c r="KE441" s="39"/>
      <c r="KF441" s="39"/>
      <c r="KG441" s="39"/>
      <c r="KH441" s="39"/>
      <c r="KI441" s="39"/>
      <c r="KJ441" s="39"/>
      <c r="KK441" s="39"/>
      <c r="KL441" s="39"/>
      <c r="KM441" s="39"/>
      <c r="KN441" s="39"/>
      <c r="KO441" s="39"/>
      <c r="KP441" s="39"/>
      <c r="KQ441" s="39"/>
      <c r="KR441" s="39"/>
      <c r="KS441" s="39"/>
      <c r="KT441" s="39"/>
      <c r="KU441" s="39"/>
    </row>
    <row r="442" spans="1:307" s="15" customFormat="1" x14ac:dyDescent="0.25">
      <c r="A442" s="74">
        <v>436</v>
      </c>
      <c r="B442" s="27" t="s">
        <v>533</v>
      </c>
      <c r="C442" s="122" t="s">
        <v>934</v>
      </c>
      <c r="D442" s="27" t="s">
        <v>521</v>
      </c>
      <c r="E442" s="27" t="s">
        <v>153</v>
      </c>
      <c r="F442" s="28" t="s">
        <v>943</v>
      </c>
      <c r="G442" s="29">
        <v>70000</v>
      </c>
      <c r="H442" s="29">
        <v>5368.48</v>
      </c>
      <c r="I442" s="31">
        <v>25</v>
      </c>
      <c r="J442" s="90">
        <v>2009</v>
      </c>
      <c r="K442" s="92">
        <f t="shared" si="53"/>
        <v>4970</v>
      </c>
      <c r="L442" s="46">
        <f t="shared" si="54"/>
        <v>770.00000000000011</v>
      </c>
      <c r="M442" s="45">
        <v>2128</v>
      </c>
      <c r="N442" s="31">
        <f t="shared" si="55"/>
        <v>4963</v>
      </c>
      <c r="O442" s="31"/>
      <c r="P442" s="31">
        <f t="shared" si="57"/>
        <v>4137</v>
      </c>
      <c r="Q442" s="31">
        <f t="shared" si="58"/>
        <v>9530.48</v>
      </c>
      <c r="R442" s="31">
        <f t="shared" si="59"/>
        <v>10703</v>
      </c>
      <c r="S442" s="31">
        <f t="shared" si="56"/>
        <v>60469.520000000004</v>
      </c>
      <c r="T442" s="47" t="s">
        <v>45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/>
      <c r="EL442" s="39"/>
      <c r="EM442" s="39"/>
      <c r="EN442" s="39"/>
      <c r="EO442" s="39"/>
      <c r="EP442" s="39"/>
      <c r="EQ442" s="39"/>
      <c r="ER442" s="39"/>
      <c r="ES442" s="39"/>
      <c r="ET442" s="39"/>
      <c r="EU442" s="39"/>
      <c r="EV442" s="39"/>
      <c r="EW442" s="39"/>
      <c r="EX442" s="39"/>
      <c r="EY442" s="39"/>
      <c r="EZ442" s="39"/>
      <c r="FA442" s="39"/>
      <c r="FB442" s="39"/>
      <c r="FC442" s="39"/>
      <c r="FD442" s="39"/>
      <c r="FE442" s="39"/>
      <c r="FF442" s="39"/>
      <c r="FG442" s="39"/>
      <c r="FH442" s="39"/>
      <c r="FI442" s="39"/>
      <c r="FJ442" s="39"/>
      <c r="FK442" s="39"/>
      <c r="FL442" s="39"/>
      <c r="FM442" s="39"/>
      <c r="FN442" s="39"/>
      <c r="FO442" s="39"/>
      <c r="FP442" s="39"/>
      <c r="FQ442" s="39"/>
      <c r="FR442" s="39"/>
      <c r="FS442" s="39"/>
      <c r="FT442" s="39"/>
      <c r="FU442" s="39"/>
      <c r="FV442" s="39"/>
      <c r="FW442" s="39"/>
      <c r="FX442" s="39"/>
      <c r="FY442" s="39"/>
      <c r="FZ442" s="39"/>
      <c r="GA442" s="39"/>
      <c r="GB442" s="39"/>
      <c r="GC442" s="39"/>
      <c r="GD442" s="39"/>
      <c r="GE442" s="39"/>
      <c r="GF442" s="39"/>
      <c r="GG442" s="39"/>
      <c r="GH442" s="39"/>
      <c r="GI442" s="39"/>
      <c r="GJ442" s="39"/>
      <c r="GK442" s="39"/>
      <c r="GL442" s="39"/>
      <c r="GM442" s="39"/>
      <c r="GN442" s="39"/>
      <c r="GO442" s="39"/>
      <c r="GP442" s="39"/>
      <c r="GQ442" s="39"/>
      <c r="GR442" s="39"/>
      <c r="GS442" s="39"/>
      <c r="GT442" s="39"/>
      <c r="GU442" s="39"/>
      <c r="GV442" s="39"/>
      <c r="GW442" s="39"/>
      <c r="GX442" s="39"/>
      <c r="GY442" s="39"/>
      <c r="GZ442" s="39"/>
      <c r="HA442" s="39"/>
      <c r="HB442" s="39"/>
      <c r="HC442" s="39"/>
      <c r="HD442" s="39"/>
      <c r="HE442" s="39"/>
      <c r="HF442" s="39"/>
      <c r="HG442" s="39"/>
      <c r="HH442" s="39"/>
      <c r="HI442" s="39"/>
      <c r="HJ442" s="39"/>
      <c r="HK442" s="39"/>
      <c r="HL442" s="39"/>
      <c r="HM442" s="39"/>
      <c r="HN442" s="39"/>
      <c r="HO442" s="39"/>
      <c r="HP442" s="39"/>
      <c r="HQ442" s="39"/>
      <c r="HR442" s="39"/>
      <c r="HS442" s="39"/>
      <c r="HT442" s="39"/>
      <c r="HU442" s="39"/>
      <c r="HV442" s="39"/>
      <c r="HW442" s="39"/>
      <c r="HX442" s="39"/>
      <c r="HY442" s="39"/>
      <c r="HZ442" s="39"/>
      <c r="IA442" s="39"/>
      <c r="IB442" s="39"/>
      <c r="IC442" s="39"/>
      <c r="ID442" s="39"/>
      <c r="IE442" s="39"/>
      <c r="IF442" s="39"/>
      <c r="IG442" s="39"/>
      <c r="IH442" s="39"/>
      <c r="II442" s="39"/>
      <c r="IJ442" s="39"/>
      <c r="IK442" s="39"/>
      <c r="IL442" s="39"/>
      <c r="IM442" s="39"/>
      <c r="IN442" s="39"/>
      <c r="IO442" s="39"/>
      <c r="IP442" s="39"/>
      <c r="IQ442" s="39"/>
      <c r="IR442" s="39"/>
      <c r="IS442" s="39"/>
      <c r="IT442" s="39"/>
      <c r="IU442" s="39"/>
      <c r="IV442" s="39"/>
      <c r="IW442" s="39"/>
      <c r="IX442" s="39"/>
      <c r="IY442" s="39"/>
      <c r="IZ442" s="39"/>
      <c r="JA442" s="39"/>
      <c r="JB442" s="39"/>
      <c r="JC442" s="39"/>
      <c r="JD442" s="39"/>
      <c r="JE442" s="39"/>
      <c r="JF442" s="39"/>
      <c r="JG442" s="39"/>
      <c r="JH442" s="39"/>
      <c r="JI442" s="39"/>
      <c r="JJ442" s="39"/>
      <c r="JK442" s="39"/>
      <c r="JL442" s="39"/>
      <c r="JM442" s="39"/>
      <c r="JN442" s="39"/>
      <c r="JO442" s="39"/>
      <c r="JP442" s="39"/>
      <c r="JQ442" s="39"/>
      <c r="JR442" s="39"/>
      <c r="JS442" s="39"/>
      <c r="JT442" s="39"/>
      <c r="JU442" s="39"/>
      <c r="JV442" s="39"/>
      <c r="JW442" s="39"/>
      <c r="JX442" s="39"/>
      <c r="JY442" s="39"/>
      <c r="JZ442" s="39"/>
      <c r="KA442" s="39"/>
      <c r="KB442" s="39"/>
      <c r="KC442" s="39"/>
      <c r="KD442" s="39"/>
      <c r="KE442" s="39"/>
      <c r="KF442" s="39"/>
      <c r="KG442" s="39"/>
      <c r="KH442" s="39"/>
      <c r="KI442" s="39"/>
      <c r="KJ442" s="39"/>
      <c r="KK442" s="39"/>
      <c r="KL442" s="39"/>
      <c r="KM442" s="39"/>
      <c r="KN442" s="39"/>
      <c r="KO442" s="39"/>
      <c r="KP442" s="39"/>
      <c r="KQ442" s="39"/>
      <c r="KR442" s="39"/>
      <c r="KS442" s="39"/>
      <c r="KT442" s="39"/>
      <c r="KU442" s="39"/>
    </row>
    <row r="443" spans="1:307" s="15" customFormat="1" x14ac:dyDescent="0.25">
      <c r="A443" s="74">
        <v>437</v>
      </c>
      <c r="B443" s="27" t="s">
        <v>534</v>
      </c>
      <c r="C443" s="122" t="s">
        <v>935</v>
      </c>
      <c r="D443" s="27" t="s">
        <v>521</v>
      </c>
      <c r="E443" s="27" t="s">
        <v>153</v>
      </c>
      <c r="F443" s="28" t="s">
        <v>943</v>
      </c>
      <c r="G443" s="29">
        <v>70000</v>
      </c>
      <c r="H443" s="29">
        <v>5368.48</v>
      </c>
      <c r="I443" s="31">
        <v>25</v>
      </c>
      <c r="J443" s="90">
        <v>2009</v>
      </c>
      <c r="K443" s="92">
        <f t="shared" si="53"/>
        <v>4970</v>
      </c>
      <c r="L443" s="46">
        <f t="shared" si="54"/>
        <v>770.00000000000011</v>
      </c>
      <c r="M443" s="45">
        <v>2128</v>
      </c>
      <c r="N443" s="31">
        <f t="shared" si="55"/>
        <v>4963</v>
      </c>
      <c r="O443" s="31"/>
      <c r="P443" s="31">
        <f t="shared" si="57"/>
        <v>4137</v>
      </c>
      <c r="Q443" s="31">
        <f t="shared" si="58"/>
        <v>9530.48</v>
      </c>
      <c r="R443" s="31">
        <f t="shared" si="59"/>
        <v>10703</v>
      </c>
      <c r="S443" s="31">
        <f t="shared" si="56"/>
        <v>60469.520000000004</v>
      </c>
      <c r="T443" s="47" t="s">
        <v>45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  <c r="EC443" s="39"/>
      <c r="ED443" s="39"/>
      <c r="EE443" s="39"/>
      <c r="EF443" s="39"/>
      <c r="EG443" s="39"/>
      <c r="EH443" s="39"/>
      <c r="EI443" s="39"/>
      <c r="EJ443" s="39"/>
      <c r="EK443" s="39"/>
      <c r="EL443" s="39"/>
      <c r="EM443" s="39"/>
      <c r="EN443" s="39"/>
      <c r="EO443" s="39"/>
      <c r="EP443" s="39"/>
      <c r="EQ443" s="39"/>
      <c r="ER443" s="39"/>
      <c r="ES443" s="39"/>
      <c r="ET443" s="39"/>
      <c r="EU443" s="39"/>
      <c r="EV443" s="39"/>
      <c r="EW443" s="39"/>
      <c r="EX443" s="39"/>
      <c r="EY443" s="39"/>
      <c r="EZ443" s="39"/>
      <c r="FA443" s="39"/>
      <c r="FB443" s="39"/>
      <c r="FC443" s="39"/>
      <c r="FD443" s="39"/>
      <c r="FE443" s="39"/>
      <c r="FF443" s="39"/>
      <c r="FG443" s="39"/>
      <c r="FH443" s="39"/>
      <c r="FI443" s="39"/>
      <c r="FJ443" s="39"/>
      <c r="FK443" s="39"/>
      <c r="FL443" s="39"/>
      <c r="FM443" s="39"/>
      <c r="FN443" s="39"/>
      <c r="FO443" s="39"/>
      <c r="FP443" s="39"/>
      <c r="FQ443" s="39"/>
      <c r="FR443" s="39"/>
      <c r="FS443" s="39"/>
      <c r="FT443" s="39"/>
      <c r="FU443" s="39"/>
      <c r="FV443" s="39"/>
      <c r="FW443" s="39"/>
      <c r="FX443" s="39"/>
      <c r="FY443" s="39"/>
      <c r="FZ443" s="39"/>
      <c r="GA443" s="39"/>
      <c r="GB443" s="39"/>
      <c r="GC443" s="39"/>
      <c r="GD443" s="39"/>
      <c r="GE443" s="39"/>
      <c r="GF443" s="39"/>
      <c r="GG443" s="39"/>
      <c r="GH443" s="39"/>
      <c r="GI443" s="39"/>
      <c r="GJ443" s="39"/>
      <c r="GK443" s="39"/>
      <c r="GL443" s="39"/>
      <c r="GM443" s="39"/>
      <c r="GN443" s="39"/>
      <c r="GO443" s="39"/>
      <c r="GP443" s="39"/>
      <c r="GQ443" s="39"/>
      <c r="GR443" s="39"/>
      <c r="GS443" s="39"/>
      <c r="GT443" s="39"/>
      <c r="GU443" s="39"/>
      <c r="GV443" s="39"/>
      <c r="GW443" s="39"/>
      <c r="GX443" s="39"/>
      <c r="GY443" s="39"/>
      <c r="GZ443" s="39"/>
      <c r="HA443" s="39"/>
      <c r="HB443" s="39"/>
      <c r="HC443" s="39"/>
      <c r="HD443" s="39"/>
      <c r="HE443" s="39"/>
      <c r="HF443" s="39"/>
      <c r="HG443" s="39"/>
      <c r="HH443" s="39"/>
      <c r="HI443" s="39"/>
      <c r="HJ443" s="39"/>
      <c r="HK443" s="39"/>
      <c r="HL443" s="39"/>
      <c r="HM443" s="39"/>
      <c r="HN443" s="39"/>
      <c r="HO443" s="39"/>
      <c r="HP443" s="39"/>
      <c r="HQ443" s="39"/>
      <c r="HR443" s="39"/>
      <c r="HS443" s="39"/>
      <c r="HT443" s="39"/>
      <c r="HU443" s="39"/>
      <c r="HV443" s="39"/>
      <c r="HW443" s="39"/>
      <c r="HX443" s="39"/>
      <c r="HY443" s="39"/>
      <c r="HZ443" s="39"/>
      <c r="IA443" s="39"/>
      <c r="IB443" s="39"/>
      <c r="IC443" s="39"/>
      <c r="ID443" s="39"/>
      <c r="IE443" s="39"/>
      <c r="IF443" s="39"/>
      <c r="IG443" s="39"/>
      <c r="IH443" s="39"/>
      <c r="II443" s="39"/>
      <c r="IJ443" s="39"/>
      <c r="IK443" s="39"/>
      <c r="IL443" s="39"/>
      <c r="IM443" s="39"/>
      <c r="IN443" s="39"/>
      <c r="IO443" s="39"/>
      <c r="IP443" s="39"/>
      <c r="IQ443" s="39"/>
      <c r="IR443" s="39"/>
      <c r="IS443" s="39"/>
      <c r="IT443" s="39"/>
      <c r="IU443" s="39"/>
      <c r="IV443" s="39"/>
      <c r="IW443" s="39"/>
      <c r="IX443" s="39"/>
      <c r="IY443" s="39"/>
      <c r="IZ443" s="39"/>
      <c r="JA443" s="39"/>
      <c r="JB443" s="39"/>
      <c r="JC443" s="39"/>
      <c r="JD443" s="39"/>
      <c r="JE443" s="39"/>
      <c r="JF443" s="39"/>
      <c r="JG443" s="39"/>
      <c r="JH443" s="39"/>
      <c r="JI443" s="39"/>
      <c r="JJ443" s="39"/>
      <c r="JK443" s="39"/>
      <c r="JL443" s="39"/>
      <c r="JM443" s="39"/>
      <c r="JN443" s="39"/>
      <c r="JO443" s="39"/>
      <c r="JP443" s="39"/>
      <c r="JQ443" s="39"/>
      <c r="JR443" s="39"/>
      <c r="JS443" s="39"/>
      <c r="JT443" s="39"/>
      <c r="JU443" s="39"/>
      <c r="JV443" s="39"/>
      <c r="JW443" s="39"/>
      <c r="JX443" s="39"/>
      <c r="JY443" s="39"/>
      <c r="JZ443" s="39"/>
      <c r="KA443" s="39"/>
      <c r="KB443" s="39"/>
      <c r="KC443" s="39"/>
      <c r="KD443" s="39"/>
      <c r="KE443" s="39"/>
      <c r="KF443" s="39"/>
      <c r="KG443" s="39"/>
      <c r="KH443" s="39"/>
      <c r="KI443" s="39"/>
      <c r="KJ443" s="39"/>
      <c r="KK443" s="39"/>
      <c r="KL443" s="39"/>
      <c r="KM443" s="39"/>
      <c r="KN443" s="39"/>
      <c r="KO443" s="39"/>
      <c r="KP443" s="39"/>
      <c r="KQ443" s="39"/>
      <c r="KR443" s="39"/>
      <c r="KS443" s="39"/>
      <c r="KT443" s="39"/>
      <c r="KU443" s="39"/>
    </row>
    <row r="444" spans="1:307" s="15" customFormat="1" x14ac:dyDescent="0.25">
      <c r="A444" s="74">
        <v>438</v>
      </c>
      <c r="B444" s="27" t="s">
        <v>477</v>
      </c>
      <c r="C444" s="122" t="s">
        <v>934</v>
      </c>
      <c r="D444" s="27" t="s">
        <v>521</v>
      </c>
      <c r="E444" s="27" t="s">
        <v>153</v>
      </c>
      <c r="F444" s="28" t="s">
        <v>943</v>
      </c>
      <c r="G444" s="29">
        <v>70000</v>
      </c>
      <c r="H444" s="29">
        <v>5025.38</v>
      </c>
      <c r="I444" s="31">
        <v>25</v>
      </c>
      <c r="J444" s="90">
        <v>2009</v>
      </c>
      <c r="K444" s="92">
        <f t="shared" si="53"/>
        <v>4970</v>
      </c>
      <c r="L444" s="46">
        <f t="shared" si="54"/>
        <v>770.00000000000011</v>
      </c>
      <c r="M444" s="45">
        <v>2128</v>
      </c>
      <c r="N444" s="31">
        <f t="shared" si="55"/>
        <v>4963</v>
      </c>
      <c r="O444" s="31"/>
      <c r="P444" s="31">
        <f t="shared" si="57"/>
        <v>4137</v>
      </c>
      <c r="Q444" s="31">
        <f t="shared" si="58"/>
        <v>9187.380000000001</v>
      </c>
      <c r="R444" s="31">
        <f t="shared" si="59"/>
        <v>10703</v>
      </c>
      <c r="S444" s="31">
        <f t="shared" si="56"/>
        <v>60812.619999999995</v>
      </c>
      <c r="T444" s="47" t="s">
        <v>45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  <c r="EC444" s="39"/>
      <c r="ED444" s="39"/>
      <c r="EE444" s="39"/>
      <c r="EF444" s="39"/>
      <c r="EG444" s="39"/>
      <c r="EH444" s="39"/>
      <c r="EI444" s="39"/>
      <c r="EJ444" s="39"/>
      <c r="EK444" s="39"/>
      <c r="EL444" s="39"/>
      <c r="EM444" s="39"/>
      <c r="EN444" s="39"/>
      <c r="EO444" s="39"/>
      <c r="EP444" s="39"/>
      <c r="EQ444" s="39"/>
      <c r="ER444" s="39"/>
      <c r="ES444" s="39"/>
      <c r="ET444" s="39"/>
      <c r="EU444" s="39"/>
      <c r="EV444" s="39"/>
      <c r="EW444" s="39"/>
      <c r="EX444" s="39"/>
      <c r="EY444" s="39"/>
      <c r="EZ444" s="39"/>
      <c r="FA444" s="39"/>
      <c r="FB444" s="39"/>
      <c r="FC444" s="39"/>
      <c r="FD444" s="39"/>
      <c r="FE444" s="39"/>
      <c r="FF444" s="39"/>
      <c r="FG444" s="39"/>
      <c r="FH444" s="39"/>
      <c r="FI444" s="39"/>
      <c r="FJ444" s="39"/>
      <c r="FK444" s="39"/>
      <c r="FL444" s="39"/>
      <c r="FM444" s="39"/>
      <c r="FN444" s="39"/>
      <c r="FO444" s="39"/>
      <c r="FP444" s="39"/>
      <c r="FQ444" s="39"/>
      <c r="FR444" s="39"/>
      <c r="FS444" s="39"/>
      <c r="FT444" s="39"/>
      <c r="FU444" s="39"/>
      <c r="FV444" s="39"/>
      <c r="FW444" s="39"/>
      <c r="FX444" s="39"/>
      <c r="FY444" s="39"/>
      <c r="FZ444" s="39"/>
      <c r="GA444" s="39"/>
      <c r="GB444" s="39"/>
      <c r="GC444" s="39"/>
      <c r="GD444" s="39"/>
      <c r="GE444" s="39"/>
      <c r="GF444" s="39"/>
      <c r="GG444" s="39"/>
      <c r="GH444" s="39"/>
      <c r="GI444" s="39"/>
      <c r="GJ444" s="39"/>
      <c r="GK444" s="39"/>
      <c r="GL444" s="39"/>
      <c r="GM444" s="39"/>
      <c r="GN444" s="39"/>
      <c r="GO444" s="39"/>
      <c r="GP444" s="39"/>
      <c r="GQ444" s="39"/>
      <c r="GR444" s="39"/>
      <c r="GS444" s="39"/>
      <c r="GT444" s="39"/>
      <c r="GU444" s="39"/>
      <c r="GV444" s="39"/>
      <c r="GW444" s="39"/>
      <c r="GX444" s="39"/>
      <c r="GY444" s="39"/>
      <c r="GZ444" s="39"/>
      <c r="HA444" s="39"/>
      <c r="HB444" s="39"/>
      <c r="HC444" s="39"/>
      <c r="HD444" s="39"/>
      <c r="HE444" s="39"/>
      <c r="HF444" s="39"/>
      <c r="HG444" s="39"/>
      <c r="HH444" s="39"/>
      <c r="HI444" s="39"/>
      <c r="HJ444" s="39"/>
      <c r="HK444" s="39"/>
      <c r="HL444" s="39"/>
      <c r="HM444" s="39"/>
      <c r="HN444" s="39"/>
      <c r="HO444" s="39"/>
      <c r="HP444" s="39"/>
      <c r="HQ444" s="39"/>
      <c r="HR444" s="39"/>
      <c r="HS444" s="39"/>
      <c r="HT444" s="39"/>
      <c r="HU444" s="39"/>
      <c r="HV444" s="39"/>
      <c r="HW444" s="39"/>
      <c r="HX444" s="39"/>
      <c r="HY444" s="39"/>
      <c r="HZ444" s="39"/>
      <c r="IA444" s="39"/>
      <c r="IB444" s="39"/>
      <c r="IC444" s="39"/>
      <c r="ID444" s="39"/>
      <c r="IE444" s="39"/>
      <c r="IF444" s="39"/>
      <c r="IG444" s="39"/>
      <c r="IH444" s="39"/>
      <c r="II444" s="39"/>
      <c r="IJ444" s="39"/>
      <c r="IK444" s="39"/>
      <c r="IL444" s="39"/>
      <c r="IM444" s="39"/>
      <c r="IN444" s="39"/>
      <c r="IO444" s="39"/>
      <c r="IP444" s="39"/>
      <c r="IQ444" s="39"/>
      <c r="IR444" s="39"/>
      <c r="IS444" s="39"/>
      <c r="IT444" s="39"/>
      <c r="IU444" s="39"/>
      <c r="IV444" s="39"/>
      <c r="IW444" s="39"/>
      <c r="IX444" s="39"/>
      <c r="IY444" s="39"/>
      <c r="IZ444" s="39"/>
      <c r="JA444" s="39"/>
      <c r="JB444" s="39"/>
      <c r="JC444" s="39"/>
      <c r="JD444" s="39"/>
      <c r="JE444" s="39"/>
      <c r="JF444" s="39"/>
      <c r="JG444" s="39"/>
      <c r="JH444" s="39"/>
      <c r="JI444" s="39"/>
      <c r="JJ444" s="39"/>
      <c r="JK444" s="39"/>
      <c r="JL444" s="39"/>
      <c r="JM444" s="39"/>
      <c r="JN444" s="39"/>
      <c r="JO444" s="39"/>
      <c r="JP444" s="39"/>
      <c r="JQ444" s="39"/>
      <c r="JR444" s="39"/>
      <c r="JS444" s="39"/>
      <c r="JT444" s="39"/>
      <c r="JU444" s="39"/>
      <c r="JV444" s="39"/>
      <c r="JW444" s="39"/>
      <c r="JX444" s="39"/>
      <c r="JY444" s="39"/>
      <c r="JZ444" s="39"/>
      <c r="KA444" s="39"/>
      <c r="KB444" s="39"/>
      <c r="KC444" s="39"/>
      <c r="KD444" s="39"/>
      <c r="KE444" s="39"/>
      <c r="KF444" s="39"/>
      <c r="KG444" s="39"/>
      <c r="KH444" s="39"/>
      <c r="KI444" s="39"/>
      <c r="KJ444" s="39"/>
      <c r="KK444" s="39"/>
      <c r="KL444" s="39"/>
      <c r="KM444" s="39"/>
      <c r="KN444" s="39"/>
      <c r="KO444" s="39"/>
      <c r="KP444" s="39"/>
      <c r="KQ444" s="39"/>
      <c r="KR444" s="39"/>
      <c r="KS444" s="39"/>
      <c r="KT444" s="39"/>
      <c r="KU444" s="39"/>
    </row>
    <row r="445" spans="1:307" s="15" customFormat="1" x14ac:dyDescent="0.25">
      <c r="A445" s="74">
        <v>439</v>
      </c>
      <c r="B445" s="27" t="s">
        <v>536</v>
      </c>
      <c r="C445" s="122" t="s">
        <v>934</v>
      </c>
      <c r="D445" s="27" t="s">
        <v>521</v>
      </c>
      <c r="E445" s="27" t="s">
        <v>153</v>
      </c>
      <c r="F445" s="28" t="s">
        <v>943</v>
      </c>
      <c r="G445" s="29">
        <v>70000</v>
      </c>
      <c r="H445" s="29">
        <v>5025.38</v>
      </c>
      <c r="I445" s="31">
        <v>25</v>
      </c>
      <c r="J445" s="90">
        <v>2009</v>
      </c>
      <c r="K445" s="92">
        <f t="shared" si="53"/>
        <v>4970</v>
      </c>
      <c r="L445" s="46">
        <f t="shared" si="54"/>
        <v>770.00000000000011</v>
      </c>
      <c r="M445" s="45">
        <v>2128</v>
      </c>
      <c r="N445" s="31">
        <f t="shared" si="55"/>
        <v>4963</v>
      </c>
      <c r="O445" s="31"/>
      <c r="P445" s="31">
        <f t="shared" si="57"/>
        <v>4137</v>
      </c>
      <c r="Q445" s="31">
        <f t="shared" si="58"/>
        <v>9187.380000000001</v>
      </c>
      <c r="R445" s="31">
        <f t="shared" si="59"/>
        <v>10703</v>
      </c>
      <c r="S445" s="31">
        <f t="shared" si="56"/>
        <v>60812.619999999995</v>
      </c>
      <c r="T445" s="47" t="s">
        <v>45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  <c r="FC445" s="39"/>
      <c r="FD445" s="39"/>
      <c r="FE445" s="39"/>
      <c r="FF445" s="39"/>
      <c r="FG445" s="39"/>
      <c r="FH445" s="39"/>
      <c r="FI445" s="39"/>
      <c r="FJ445" s="39"/>
      <c r="FK445" s="39"/>
      <c r="FL445" s="39"/>
      <c r="FM445" s="39"/>
      <c r="FN445" s="39"/>
      <c r="FO445" s="39"/>
      <c r="FP445" s="39"/>
      <c r="FQ445" s="39"/>
      <c r="FR445" s="39"/>
      <c r="FS445" s="39"/>
      <c r="FT445" s="39"/>
      <c r="FU445" s="39"/>
      <c r="FV445" s="39"/>
      <c r="FW445" s="39"/>
      <c r="FX445" s="39"/>
      <c r="FY445" s="39"/>
      <c r="FZ445" s="39"/>
      <c r="GA445" s="39"/>
      <c r="GB445" s="39"/>
      <c r="GC445" s="39"/>
      <c r="GD445" s="39"/>
      <c r="GE445" s="39"/>
      <c r="GF445" s="39"/>
      <c r="GG445" s="39"/>
      <c r="GH445" s="39"/>
      <c r="GI445" s="39"/>
      <c r="GJ445" s="39"/>
      <c r="GK445" s="39"/>
      <c r="GL445" s="39"/>
      <c r="GM445" s="39"/>
      <c r="GN445" s="39"/>
      <c r="GO445" s="39"/>
      <c r="GP445" s="39"/>
      <c r="GQ445" s="39"/>
      <c r="GR445" s="39"/>
      <c r="GS445" s="39"/>
      <c r="GT445" s="39"/>
      <c r="GU445" s="39"/>
      <c r="GV445" s="39"/>
      <c r="GW445" s="39"/>
      <c r="GX445" s="39"/>
      <c r="GY445" s="39"/>
      <c r="GZ445" s="39"/>
      <c r="HA445" s="39"/>
      <c r="HB445" s="39"/>
      <c r="HC445" s="39"/>
      <c r="HD445" s="39"/>
      <c r="HE445" s="39"/>
      <c r="HF445" s="39"/>
      <c r="HG445" s="39"/>
      <c r="HH445" s="39"/>
      <c r="HI445" s="39"/>
      <c r="HJ445" s="39"/>
      <c r="HK445" s="39"/>
      <c r="HL445" s="39"/>
      <c r="HM445" s="39"/>
      <c r="HN445" s="39"/>
      <c r="HO445" s="39"/>
      <c r="HP445" s="39"/>
      <c r="HQ445" s="39"/>
      <c r="HR445" s="39"/>
      <c r="HS445" s="39"/>
      <c r="HT445" s="39"/>
      <c r="HU445" s="39"/>
      <c r="HV445" s="39"/>
      <c r="HW445" s="39"/>
      <c r="HX445" s="39"/>
      <c r="HY445" s="39"/>
      <c r="HZ445" s="39"/>
      <c r="IA445" s="39"/>
      <c r="IB445" s="39"/>
      <c r="IC445" s="39"/>
      <c r="ID445" s="39"/>
      <c r="IE445" s="39"/>
      <c r="IF445" s="39"/>
      <c r="IG445" s="39"/>
      <c r="IH445" s="39"/>
      <c r="II445" s="39"/>
      <c r="IJ445" s="39"/>
      <c r="IK445" s="39"/>
      <c r="IL445" s="39"/>
      <c r="IM445" s="39"/>
      <c r="IN445" s="39"/>
      <c r="IO445" s="39"/>
      <c r="IP445" s="39"/>
      <c r="IQ445" s="39"/>
      <c r="IR445" s="39"/>
      <c r="IS445" s="39"/>
      <c r="IT445" s="39"/>
      <c r="IU445" s="39"/>
      <c r="IV445" s="39"/>
      <c r="IW445" s="39"/>
      <c r="IX445" s="39"/>
      <c r="IY445" s="39"/>
      <c r="IZ445" s="39"/>
      <c r="JA445" s="39"/>
      <c r="JB445" s="39"/>
      <c r="JC445" s="39"/>
      <c r="JD445" s="39"/>
      <c r="JE445" s="39"/>
      <c r="JF445" s="39"/>
      <c r="JG445" s="39"/>
      <c r="JH445" s="39"/>
      <c r="JI445" s="39"/>
      <c r="JJ445" s="39"/>
      <c r="JK445" s="39"/>
      <c r="JL445" s="39"/>
      <c r="JM445" s="39"/>
      <c r="JN445" s="39"/>
      <c r="JO445" s="39"/>
      <c r="JP445" s="39"/>
      <c r="JQ445" s="39"/>
      <c r="JR445" s="39"/>
      <c r="JS445" s="39"/>
      <c r="JT445" s="39"/>
      <c r="JU445" s="39"/>
      <c r="JV445" s="39"/>
      <c r="JW445" s="39"/>
      <c r="JX445" s="39"/>
      <c r="JY445" s="39"/>
      <c r="JZ445" s="39"/>
      <c r="KA445" s="39"/>
      <c r="KB445" s="39"/>
      <c r="KC445" s="39"/>
      <c r="KD445" s="39"/>
      <c r="KE445" s="39"/>
      <c r="KF445" s="39"/>
      <c r="KG445" s="39"/>
      <c r="KH445" s="39"/>
      <c r="KI445" s="39"/>
      <c r="KJ445" s="39"/>
      <c r="KK445" s="39"/>
      <c r="KL445" s="39"/>
      <c r="KM445" s="39"/>
      <c r="KN445" s="39"/>
      <c r="KO445" s="39"/>
      <c r="KP445" s="39"/>
      <c r="KQ445" s="39"/>
      <c r="KR445" s="39"/>
      <c r="KS445" s="39"/>
      <c r="KT445" s="39"/>
      <c r="KU445" s="39"/>
    </row>
    <row r="446" spans="1:307" s="15" customFormat="1" x14ac:dyDescent="0.25">
      <c r="A446" s="74">
        <v>440</v>
      </c>
      <c r="B446" s="27" t="s">
        <v>537</v>
      </c>
      <c r="C446" s="122" t="s">
        <v>934</v>
      </c>
      <c r="D446" s="27" t="s">
        <v>521</v>
      </c>
      <c r="E446" s="27" t="s">
        <v>153</v>
      </c>
      <c r="F446" s="28" t="s">
        <v>943</v>
      </c>
      <c r="G446" s="29">
        <v>70000</v>
      </c>
      <c r="H446" s="29">
        <v>5368.48</v>
      </c>
      <c r="I446" s="31">
        <v>25</v>
      </c>
      <c r="J446" s="90">
        <v>2009</v>
      </c>
      <c r="K446" s="92">
        <f t="shared" si="53"/>
        <v>4970</v>
      </c>
      <c r="L446" s="46">
        <f t="shared" si="54"/>
        <v>770.00000000000011</v>
      </c>
      <c r="M446" s="45">
        <v>2128</v>
      </c>
      <c r="N446" s="31">
        <f t="shared" si="55"/>
        <v>4963</v>
      </c>
      <c r="O446" s="31"/>
      <c r="P446" s="31">
        <f t="shared" si="57"/>
        <v>4137</v>
      </c>
      <c r="Q446" s="31">
        <f t="shared" si="58"/>
        <v>9530.48</v>
      </c>
      <c r="R446" s="31">
        <f t="shared" si="59"/>
        <v>10703</v>
      </c>
      <c r="S446" s="31">
        <f t="shared" si="56"/>
        <v>60469.520000000004</v>
      </c>
      <c r="T446" s="47" t="s">
        <v>45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  <c r="EC446" s="39"/>
      <c r="ED446" s="39"/>
      <c r="EE446" s="39"/>
      <c r="EF446" s="39"/>
      <c r="EG446" s="39"/>
      <c r="EH446" s="39"/>
      <c r="EI446" s="39"/>
      <c r="EJ446" s="39"/>
      <c r="EK446" s="39"/>
      <c r="EL446" s="39"/>
      <c r="EM446" s="39"/>
      <c r="EN446" s="39"/>
      <c r="EO446" s="39"/>
      <c r="EP446" s="39"/>
      <c r="EQ446" s="39"/>
      <c r="ER446" s="39"/>
      <c r="ES446" s="39"/>
      <c r="ET446" s="39"/>
      <c r="EU446" s="39"/>
      <c r="EV446" s="39"/>
      <c r="EW446" s="39"/>
      <c r="EX446" s="39"/>
      <c r="EY446" s="39"/>
      <c r="EZ446" s="39"/>
      <c r="FA446" s="39"/>
      <c r="FB446" s="39"/>
      <c r="FC446" s="39"/>
      <c r="FD446" s="39"/>
      <c r="FE446" s="39"/>
      <c r="FF446" s="39"/>
      <c r="FG446" s="39"/>
      <c r="FH446" s="39"/>
      <c r="FI446" s="39"/>
      <c r="FJ446" s="39"/>
      <c r="FK446" s="39"/>
      <c r="FL446" s="39"/>
      <c r="FM446" s="39"/>
      <c r="FN446" s="39"/>
      <c r="FO446" s="39"/>
      <c r="FP446" s="39"/>
      <c r="FQ446" s="39"/>
      <c r="FR446" s="39"/>
      <c r="FS446" s="39"/>
      <c r="FT446" s="39"/>
      <c r="FU446" s="39"/>
      <c r="FV446" s="39"/>
      <c r="FW446" s="39"/>
      <c r="FX446" s="39"/>
      <c r="FY446" s="39"/>
      <c r="FZ446" s="39"/>
      <c r="GA446" s="39"/>
      <c r="GB446" s="39"/>
      <c r="GC446" s="39"/>
      <c r="GD446" s="39"/>
      <c r="GE446" s="39"/>
      <c r="GF446" s="39"/>
      <c r="GG446" s="39"/>
      <c r="GH446" s="39"/>
      <c r="GI446" s="39"/>
      <c r="GJ446" s="39"/>
      <c r="GK446" s="39"/>
      <c r="GL446" s="39"/>
      <c r="GM446" s="39"/>
      <c r="GN446" s="39"/>
      <c r="GO446" s="39"/>
      <c r="GP446" s="39"/>
      <c r="GQ446" s="39"/>
      <c r="GR446" s="39"/>
      <c r="GS446" s="39"/>
      <c r="GT446" s="39"/>
      <c r="GU446" s="39"/>
      <c r="GV446" s="39"/>
      <c r="GW446" s="39"/>
      <c r="GX446" s="39"/>
      <c r="GY446" s="39"/>
      <c r="GZ446" s="39"/>
      <c r="HA446" s="39"/>
      <c r="HB446" s="39"/>
      <c r="HC446" s="39"/>
      <c r="HD446" s="39"/>
      <c r="HE446" s="39"/>
      <c r="HF446" s="39"/>
      <c r="HG446" s="39"/>
      <c r="HH446" s="39"/>
      <c r="HI446" s="39"/>
      <c r="HJ446" s="39"/>
      <c r="HK446" s="39"/>
      <c r="HL446" s="39"/>
      <c r="HM446" s="39"/>
      <c r="HN446" s="39"/>
      <c r="HO446" s="39"/>
      <c r="HP446" s="39"/>
      <c r="HQ446" s="39"/>
      <c r="HR446" s="39"/>
      <c r="HS446" s="39"/>
      <c r="HT446" s="39"/>
      <c r="HU446" s="39"/>
      <c r="HV446" s="39"/>
      <c r="HW446" s="39"/>
      <c r="HX446" s="39"/>
      <c r="HY446" s="39"/>
      <c r="HZ446" s="39"/>
      <c r="IA446" s="39"/>
      <c r="IB446" s="39"/>
      <c r="IC446" s="39"/>
      <c r="ID446" s="39"/>
      <c r="IE446" s="39"/>
      <c r="IF446" s="39"/>
      <c r="IG446" s="39"/>
      <c r="IH446" s="39"/>
      <c r="II446" s="39"/>
      <c r="IJ446" s="39"/>
      <c r="IK446" s="39"/>
      <c r="IL446" s="39"/>
      <c r="IM446" s="39"/>
      <c r="IN446" s="39"/>
      <c r="IO446" s="39"/>
      <c r="IP446" s="39"/>
      <c r="IQ446" s="39"/>
      <c r="IR446" s="39"/>
      <c r="IS446" s="39"/>
      <c r="IT446" s="39"/>
      <c r="IU446" s="39"/>
      <c r="IV446" s="39"/>
      <c r="IW446" s="39"/>
      <c r="IX446" s="39"/>
      <c r="IY446" s="39"/>
      <c r="IZ446" s="39"/>
      <c r="JA446" s="39"/>
      <c r="JB446" s="39"/>
      <c r="JC446" s="39"/>
      <c r="JD446" s="39"/>
      <c r="JE446" s="39"/>
      <c r="JF446" s="39"/>
      <c r="JG446" s="39"/>
      <c r="JH446" s="39"/>
      <c r="JI446" s="39"/>
      <c r="JJ446" s="39"/>
      <c r="JK446" s="39"/>
      <c r="JL446" s="39"/>
      <c r="JM446" s="39"/>
      <c r="JN446" s="39"/>
      <c r="JO446" s="39"/>
      <c r="JP446" s="39"/>
      <c r="JQ446" s="39"/>
      <c r="JR446" s="39"/>
      <c r="JS446" s="39"/>
      <c r="JT446" s="39"/>
      <c r="JU446" s="39"/>
      <c r="JV446" s="39"/>
      <c r="JW446" s="39"/>
      <c r="JX446" s="39"/>
      <c r="JY446" s="39"/>
      <c r="JZ446" s="39"/>
      <c r="KA446" s="39"/>
      <c r="KB446" s="39"/>
      <c r="KC446" s="39"/>
      <c r="KD446" s="39"/>
      <c r="KE446" s="39"/>
      <c r="KF446" s="39"/>
      <c r="KG446" s="39"/>
      <c r="KH446" s="39"/>
      <c r="KI446" s="39"/>
      <c r="KJ446" s="39"/>
      <c r="KK446" s="39"/>
      <c r="KL446" s="39"/>
      <c r="KM446" s="39"/>
      <c r="KN446" s="39"/>
      <c r="KO446" s="39"/>
      <c r="KP446" s="39"/>
      <c r="KQ446" s="39"/>
      <c r="KR446" s="39"/>
      <c r="KS446" s="39"/>
      <c r="KT446" s="39"/>
      <c r="KU446" s="39"/>
    </row>
    <row r="447" spans="1:307" s="15" customFormat="1" x14ac:dyDescent="0.25">
      <c r="A447" s="74">
        <v>441</v>
      </c>
      <c r="B447" s="27" t="s">
        <v>539</v>
      </c>
      <c r="C447" s="122" t="s">
        <v>934</v>
      </c>
      <c r="D447" s="27" t="s">
        <v>521</v>
      </c>
      <c r="E447" s="27" t="s">
        <v>153</v>
      </c>
      <c r="F447" s="28" t="s">
        <v>943</v>
      </c>
      <c r="G447" s="29">
        <v>70000</v>
      </c>
      <c r="H447" s="29">
        <v>5025.38</v>
      </c>
      <c r="I447" s="31">
        <v>25</v>
      </c>
      <c r="J447" s="90">
        <v>2009</v>
      </c>
      <c r="K447" s="92">
        <f t="shared" si="53"/>
        <v>4970</v>
      </c>
      <c r="L447" s="46">
        <f t="shared" si="54"/>
        <v>770.00000000000011</v>
      </c>
      <c r="M447" s="45">
        <v>2128</v>
      </c>
      <c r="N447" s="31">
        <f t="shared" si="55"/>
        <v>4963</v>
      </c>
      <c r="O447" s="31"/>
      <c r="P447" s="31">
        <f t="shared" si="57"/>
        <v>4137</v>
      </c>
      <c r="Q447" s="31">
        <f t="shared" si="58"/>
        <v>9187.380000000001</v>
      </c>
      <c r="R447" s="31">
        <f t="shared" si="59"/>
        <v>10703</v>
      </c>
      <c r="S447" s="31">
        <f t="shared" si="56"/>
        <v>60812.619999999995</v>
      </c>
      <c r="T447" s="47" t="s">
        <v>45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  <c r="FC447" s="39"/>
      <c r="FD447" s="39"/>
      <c r="FE447" s="39"/>
      <c r="FF447" s="39"/>
      <c r="FG447" s="39"/>
      <c r="FH447" s="39"/>
      <c r="FI447" s="39"/>
      <c r="FJ447" s="39"/>
      <c r="FK447" s="39"/>
      <c r="FL447" s="39"/>
      <c r="FM447" s="39"/>
      <c r="FN447" s="39"/>
      <c r="FO447" s="39"/>
      <c r="FP447" s="39"/>
      <c r="FQ447" s="39"/>
      <c r="FR447" s="39"/>
      <c r="FS447" s="39"/>
      <c r="FT447" s="39"/>
      <c r="FU447" s="39"/>
      <c r="FV447" s="39"/>
      <c r="FW447" s="39"/>
      <c r="FX447" s="39"/>
      <c r="FY447" s="39"/>
      <c r="FZ447" s="39"/>
      <c r="GA447" s="39"/>
      <c r="GB447" s="39"/>
      <c r="GC447" s="39"/>
      <c r="GD447" s="39"/>
      <c r="GE447" s="39"/>
      <c r="GF447" s="39"/>
      <c r="GG447" s="39"/>
      <c r="GH447" s="39"/>
      <c r="GI447" s="39"/>
      <c r="GJ447" s="39"/>
      <c r="GK447" s="39"/>
      <c r="GL447" s="39"/>
      <c r="GM447" s="39"/>
      <c r="GN447" s="39"/>
      <c r="GO447" s="39"/>
      <c r="GP447" s="39"/>
      <c r="GQ447" s="39"/>
      <c r="GR447" s="39"/>
      <c r="GS447" s="39"/>
      <c r="GT447" s="39"/>
      <c r="GU447" s="39"/>
      <c r="GV447" s="39"/>
      <c r="GW447" s="39"/>
      <c r="GX447" s="39"/>
      <c r="GY447" s="39"/>
      <c r="GZ447" s="39"/>
      <c r="HA447" s="39"/>
      <c r="HB447" s="39"/>
      <c r="HC447" s="39"/>
      <c r="HD447" s="39"/>
      <c r="HE447" s="39"/>
      <c r="HF447" s="39"/>
      <c r="HG447" s="39"/>
      <c r="HH447" s="39"/>
      <c r="HI447" s="39"/>
      <c r="HJ447" s="39"/>
      <c r="HK447" s="39"/>
      <c r="HL447" s="39"/>
      <c r="HM447" s="39"/>
      <c r="HN447" s="39"/>
      <c r="HO447" s="39"/>
      <c r="HP447" s="39"/>
      <c r="HQ447" s="39"/>
      <c r="HR447" s="39"/>
      <c r="HS447" s="39"/>
      <c r="HT447" s="39"/>
      <c r="HU447" s="39"/>
      <c r="HV447" s="39"/>
      <c r="HW447" s="39"/>
      <c r="HX447" s="39"/>
      <c r="HY447" s="39"/>
      <c r="HZ447" s="39"/>
      <c r="IA447" s="39"/>
      <c r="IB447" s="39"/>
      <c r="IC447" s="39"/>
      <c r="ID447" s="39"/>
      <c r="IE447" s="39"/>
      <c r="IF447" s="39"/>
      <c r="IG447" s="39"/>
      <c r="IH447" s="39"/>
      <c r="II447" s="39"/>
      <c r="IJ447" s="39"/>
      <c r="IK447" s="39"/>
      <c r="IL447" s="39"/>
      <c r="IM447" s="39"/>
      <c r="IN447" s="39"/>
      <c r="IO447" s="39"/>
      <c r="IP447" s="39"/>
      <c r="IQ447" s="39"/>
      <c r="IR447" s="39"/>
      <c r="IS447" s="39"/>
      <c r="IT447" s="39"/>
      <c r="IU447" s="39"/>
      <c r="IV447" s="39"/>
      <c r="IW447" s="39"/>
      <c r="IX447" s="39"/>
      <c r="IY447" s="39"/>
      <c r="IZ447" s="39"/>
      <c r="JA447" s="39"/>
      <c r="JB447" s="39"/>
      <c r="JC447" s="39"/>
      <c r="JD447" s="39"/>
      <c r="JE447" s="39"/>
      <c r="JF447" s="39"/>
      <c r="JG447" s="39"/>
      <c r="JH447" s="39"/>
      <c r="JI447" s="39"/>
      <c r="JJ447" s="39"/>
      <c r="JK447" s="39"/>
      <c r="JL447" s="39"/>
      <c r="JM447" s="39"/>
      <c r="JN447" s="39"/>
      <c r="JO447" s="39"/>
      <c r="JP447" s="39"/>
      <c r="JQ447" s="39"/>
      <c r="JR447" s="39"/>
      <c r="JS447" s="39"/>
      <c r="JT447" s="39"/>
      <c r="JU447" s="39"/>
      <c r="JV447" s="39"/>
      <c r="JW447" s="39"/>
      <c r="JX447" s="39"/>
      <c r="JY447" s="39"/>
      <c r="JZ447" s="39"/>
      <c r="KA447" s="39"/>
      <c r="KB447" s="39"/>
      <c r="KC447" s="39"/>
      <c r="KD447" s="39"/>
      <c r="KE447" s="39"/>
      <c r="KF447" s="39"/>
      <c r="KG447" s="39"/>
      <c r="KH447" s="39"/>
      <c r="KI447" s="39"/>
      <c r="KJ447" s="39"/>
      <c r="KK447" s="39"/>
      <c r="KL447" s="39"/>
      <c r="KM447" s="39"/>
      <c r="KN447" s="39"/>
      <c r="KO447" s="39"/>
      <c r="KP447" s="39"/>
      <c r="KQ447" s="39"/>
      <c r="KR447" s="39"/>
      <c r="KS447" s="39"/>
      <c r="KT447" s="39"/>
      <c r="KU447" s="39"/>
    </row>
    <row r="448" spans="1:307" s="15" customFormat="1" x14ac:dyDescent="0.25">
      <c r="A448" s="74">
        <v>442</v>
      </c>
      <c r="B448" s="27" t="s">
        <v>540</v>
      </c>
      <c r="C448" s="122" t="s">
        <v>934</v>
      </c>
      <c r="D448" s="27" t="s">
        <v>521</v>
      </c>
      <c r="E448" s="27" t="s">
        <v>37</v>
      </c>
      <c r="F448" s="28" t="s">
        <v>943</v>
      </c>
      <c r="G448" s="29">
        <v>25000</v>
      </c>
      <c r="H448" s="30">
        <v>0</v>
      </c>
      <c r="I448" s="31">
        <v>25</v>
      </c>
      <c r="J448" s="90">
        <v>717.5</v>
      </c>
      <c r="K448" s="92">
        <f t="shared" si="53"/>
        <v>1774.9999999999998</v>
      </c>
      <c r="L448" s="46">
        <f t="shared" si="54"/>
        <v>275</v>
      </c>
      <c r="M448" s="45">
        <v>760</v>
      </c>
      <c r="N448" s="31">
        <f t="shared" si="55"/>
        <v>1772.5000000000002</v>
      </c>
      <c r="O448" s="31"/>
      <c r="P448" s="31">
        <f t="shared" si="57"/>
        <v>1477.5</v>
      </c>
      <c r="Q448" s="31">
        <f t="shared" si="58"/>
        <v>1502.5</v>
      </c>
      <c r="R448" s="31">
        <f t="shared" si="59"/>
        <v>3822.5</v>
      </c>
      <c r="S448" s="31">
        <f t="shared" si="56"/>
        <v>23497.5</v>
      </c>
      <c r="T448" s="47" t="s">
        <v>45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  <c r="EC448" s="39"/>
      <c r="ED448" s="39"/>
      <c r="EE448" s="39"/>
      <c r="EF448" s="39"/>
      <c r="EG448" s="39"/>
      <c r="EH448" s="39"/>
      <c r="EI448" s="39"/>
      <c r="EJ448" s="39"/>
      <c r="EK448" s="39"/>
      <c r="EL448" s="39"/>
      <c r="EM448" s="39"/>
      <c r="EN448" s="39"/>
      <c r="EO448" s="39"/>
      <c r="EP448" s="39"/>
      <c r="EQ448" s="39"/>
      <c r="ER448" s="39"/>
      <c r="ES448" s="39"/>
      <c r="ET448" s="39"/>
      <c r="EU448" s="39"/>
      <c r="EV448" s="39"/>
      <c r="EW448" s="39"/>
      <c r="EX448" s="39"/>
      <c r="EY448" s="39"/>
      <c r="EZ448" s="39"/>
      <c r="FA448" s="39"/>
      <c r="FB448" s="39"/>
      <c r="FC448" s="39"/>
      <c r="FD448" s="39"/>
      <c r="FE448" s="39"/>
      <c r="FF448" s="39"/>
      <c r="FG448" s="39"/>
      <c r="FH448" s="39"/>
      <c r="FI448" s="39"/>
      <c r="FJ448" s="39"/>
      <c r="FK448" s="39"/>
      <c r="FL448" s="39"/>
      <c r="FM448" s="39"/>
      <c r="FN448" s="39"/>
      <c r="FO448" s="39"/>
      <c r="FP448" s="39"/>
      <c r="FQ448" s="39"/>
      <c r="FR448" s="39"/>
      <c r="FS448" s="39"/>
      <c r="FT448" s="39"/>
      <c r="FU448" s="39"/>
      <c r="FV448" s="39"/>
      <c r="FW448" s="39"/>
      <c r="FX448" s="39"/>
      <c r="FY448" s="39"/>
      <c r="FZ448" s="39"/>
      <c r="GA448" s="39"/>
      <c r="GB448" s="39"/>
      <c r="GC448" s="39"/>
      <c r="GD448" s="39"/>
      <c r="GE448" s="39"/>
      <c r="GF448" s="39"/>
      <c r="GG448" s="39"/>
      <c r="GH448" s="39"/>
      <c r="GI448" s="39"/>
      <c r="GJ448" s="39"/>
      <c r="GK448" s="39"/>
      <c r="GL448" s="39"/>
      <c r="GM448" s="39"/>
      <c r="GN448" s="39"/>
      <c r="GO448" s="39"/>
      <c r="GP448" s="39"/>
      <c r="GQ448" s="39"/>
      <c r="GR448" s="39"/>
      <c r="GS448" s="39"/>
      <c r="GT448" s="39"/>
      <c r="GU448" s="39"/>
      <c r="GV448" s="39"/>
      <c r="GW448" s="39"/>
      <c r="GX448" s="39"/>
      <c r="GY448" s="39"/>
      <c r="GZ448" s="39"/>
      <c r="HA448" s="39"/>
      <c r="HB448" s="39"/>
      <c r="HC448" s="39"/>
      <c r="HD448" s="39"/>
      <c r="HE448" s="39"/>
      <c r="HF448" s="39"/>
      <c r="HG448" s="39"/>
      <c r="HH448" s="39"/>
      <c r="HI448" s="39"/>
      <c r="HJ448" s="39"/>
      <c r="HK448" s="39"/>
      <c r="HL448" s="39"/>
      <c r="HM448" s="39"/>
      <c r="HN448" s="39"/>
      <c r="HO448" s="39"/>
      <c r="HP448" s="39"/>
      <c r="HQ448" s="39"/>
      <c r="HR448" s="39"/>
      <c r="HS448" s="39"/>
      <c r="HT448" s="39"/>
      <c r="HU448" s="39"/>
      <c r="HV448" s="39"/>
      <c r="HW448" s="39"/>
      <c r="HX448" s="39"/>
      <c r="HY448" s="39"/>
      <c r="HZ448" s="39"/>
      <c r="IA448" s="39"/>
      <c r="IB448" s="39"/>
      <c r="IC448" s="39"/>
      <c r="ID448" s="39"/>
      <c r="IE448" s="39"/>
      <c r="IF448" s="39"/>
      <c r="IG448" s="39"/>
      <c r="IH448" s="39"/>
      <c r="II448" s="39"/>
      <c r="IJ448" s="39"/>
      <c r="IK448" s="39"/>
      <c r="IL448" s="39"/>
      <c r="IM448" s="39"/>
      <c r="IN448" s="39"/>
      <c r="IO448" s="39"/>
      <c r="IP448" s="39"/>
      <c r="IQ448" s="39"/>
      <c r="IR448" s="39"/>
      <c r="IS448" s="39"/>
      <c r="IT448" s="39"/>
      <c r="IU448" s="39"/>
      <c r="IV448" s="39"/>
      <c r="IW448" s="39"/>
      <c r="IX448" s="39"/>
      <c r="IY448" s="39"/>
      <c r="IZ448" s="39"/>
      <c r="JA448" s="39"/>
      <c r="JB448" s="39"/>
      <c r="JC448" s="39"/>
      <c r="JD448" s="39"/>
      <c r="JE448" s="39"/>
      <c r="JF448" s="39"/>
      <c r="JG448" s="39"/>
      <c r="JH448" s="39"/>
      <c r="JI448" s="39"/>
      <c r="JJ448" s="39"/>
      <c r="JK448" s="39"/>
      <c r="JL448" s="39"/>
      <c r="JM448" s="39"/>
      <c r="JN448" s="39"/>
      <c r="JO448" s="39"/>
      <c r="JP448" s="39"/>
      <c r="JQ448" s="39"/>
      <c r="JR448" s="39"/>
      <c r="JS448" s="39"/>
      <c r="JT448" s="39"/>
      <c r="JU448" s="39"/>
      <c r="JV448" s="39"/>
      <c r="JW448" s="39"/>
      <c r="JX448" s="39"/>
      <c r="JY448" s="39"/>
      <c r="JZ448" s="39"/>
      <c r="KA448" s="39"/>
      <c r="KB448" s="39"/>
      <c r="KC448" s="39"/>
      <c r="KD448" s="39"/>
      <c r="KE448" s="39"/>
      <c r="KF448" s="39"/>
      <c r="KG448" s="39"/>
      <c r="KH448" s="39"/>
      <c r="KI448" s="39"/>
      <c r="KJ448" s="39"/>
      <c r="KK448" s="39"/>
      <c r="KL448" s="39"/>
      <c r="KM448" s="39"/>
      <c r="KN448" s="39"/>
      <c r="KO448" s="39"/>
      <c r="KP448" s="39"/>
      <c r="KQ448" s="39"/>
      <c r="KR448" s="39"/>
      <c r="KS448" s="39"/>
      <c r="KT448" s="39"/>
      <c r="KU448" s="39"/>
    </row>
    <row r="449" spans="1:307" s="15" customFormat="1" x14ac:dyDescent="0.25">
      <c r="A449" s="74">
        <v>443</v>
      </c>
      <c r="B449" s="27" t="s">
        <v>541</v>
      </c>
      <c r="C449" s="122" t="s">
        <v>934</v>
      </c>
      <c r="D449" s="27" t="s">
        <v>521</v>
      </c>
      <c r="E449" s="27" t="s">
        <v>64</v>
      </c>
      <c r="F449" s="28" t="s">
        <v>943</v>
      </c>
      <c r="G449" s="29">
        <v>25000</v>
      </c>
      <c r="H449" s="30">
        <v>0</v>
      </c>
      <c r="I449" s="31">
        <v>25</v>
      </c>
      <c r="J449" s="90">
        <v>717.5</v>
      </c>
      <c r="K449" s="92">
        <f t="shared" si="53"/>
        <v>1774.9999999999998</v>
      </c>
      <c r="L449" s="46">
        <f t="shared" si="54"/>
        <v>275</v>
      </c>
      <c r="M449" s="45">
        <v>760</v>
      </c>
      <c r="N449" s="31">
        <f t="shared" si="55"/>
        <v>1772.5000000000002</v>
      </c>
      <c r="O449" s="31"/>
      <c r="P449" s="31">
        <f t="shared" si="57"/>
        <v>1477.5</v>
      </c>
      <c r="Q449" s="31">
        <f t="shared" si="58"/>
        <v>1502.5</v>
      </c>
      <c r="R449" s="31">
        <f t="shared" si="59"/>
        <v>3822.5</v>
      </c>
      <c r="S449" s="31">
        <f t="shared" si="56"/>
        <v>23497.5</v>
      </c>
      <c r="T449" s="47" t="s">
        <v>45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  <c r="FC449" s="39"/>
      <c r="FD449" s="39"/>
      <c r="FE449" s="39"/>
      <c r="FF449" s="39"/>
      <c r="FG449" s="39"/>
      <c r="FH449" s="39"/>
      <c r="FI449" s="39"/>
      <c r="FJ449" s="39"/>
      <c r="FK449" s="39"/>
      <c r="FL449" s="39"/>
      <c r="FM449" s="39"/>
      <c r="FN449" s="39"/>
      <c r="FO449" s="39"/>
      <c r="FP449" s="39"/>
      <c r="FQ449" s="39"/>
      <c r="FR449" s="39"/>
      <c r="FS449" s="39"/>
      <c r="FT449" s="39"/>
      <c r="FU449" s="39"/>
      <c r="FV449" s="39"/>
      <c r="FW449" s="39"/>
      <c r="FX449" s="39"/>
      <c r="FY449" s="39"/>
      <c r="FZ449" s="39"/>
      <c r="GA449" s="39"/>
      <c r="GB449" s="39"/>
      <c r="GC449" s="39"/>
      <c r="GD449" s="39"/>
      <c r="GE449" s="39"/>
      <c r="GF449" s="39"/>
      <c r="GG449" s="39"/>
      <c r="GH449" s="39"/>
      <c r="GI449" s="39"/>
      <c r="GJ449" s="39"/>
      <c r="GK449" s="39"/>
      <c r="GL449" s="39"/>
      <c r="GM449" s="39"/>
      <c r="GN449" s="39"/>
      <c r="GO449" s="39"/>
      <c r="GP449" s="39"/>
      <c r="GQ449" s="39"/>
      <c r="GR449" s="39"/>
      <c r="GS449" s="39"/>
      <c r="GT449" s="39"/>
      <c r="GU449" s="39"/>
      <c r="GV449" s="39"/>
      <c r="GW449" s="39"/>
      <c r="GX449" s="39"/>
      <c r="GY449" s="39"/>
      <c r="GZ449" s="39"/>
      <c r="HA449" s="39"/>
      <c r="HB449" s="39"/>
      <c r="HC449" s="39"/>
      <c r="HD449" s="39"/>
      <c r="HE449" s="39"/>
      <c r="HF449" s="39"/>
      <c r="HG449" s="39"/>
      <c r="HH449" s="39"/>
      <c r="HI449" s="39"/>
      <c r="HJ449" s="39"/>
      <c r="HK449" s="39"/>
      <c r="HL449" s="39"/>
      <c r="HM449" s="39"/>
      <c r="HN449" s="39"/>
      <c r="HO449" s="39"/>
      <c r="HP449" s="39"/>
      <c r="HQ449" s="39"/>
      <c r="HR449" s="39"/>
      <c r="HS449" s="39"/>
      <c r="HT449" s="39"/>
      <c r="HU449" s="39"/>
      <c r="HV449" s="39"/>
      <c r="HW449" s="39"/>
      <c r="HX449" s="39"/>
      <c r="HY449" s="39"/>
      <c r="HZ449" s="39"/>
      <c r="IA449" s="39"/>
      <c r="IB449" s="39"/>
      <c r="IC449" s="39"/>
      <c r="ID449" s="39"/>
      <c r="IE449" s="39"/>
      <c r="IF449" s="39"/>
      <c r="IG449" s="39"/>
      <c r="IH449" s="39"/>
      <c r="II449" s="39"/>
      <c r="IJ449" s="39"/>
      <c r="IK449" s="39"/>
      <c r="IL449" s="39"/>
      <c r="IM449" s="39"/>
      <c r="IN449" s="39"/>
      <c r="IO449" s="39"/>
      <c r="IP449" s="39"/>
      <c r="IQ449" s="39"/>
      <c r="IR449" s="39"/>
      <c r="IS449" s="39"/>
      <c r="IT449" s="39"/>
      <c r="IU449" s="39"/>
      <c r="IV449" s="39"/>
      <c r="IW449" s="39"/>
      <c r="IX449" s="39"/>
      <c r="IY449" s="39"/>
      <c r="IZ449" s="39"/>
      <c r="JA449" s="39"/>
      <c r="JB449" s="39"/>
      <c r="JC449" s="39"/>
      <c r="JD449" s="39"/>
      <c r="JE449" s="39"/>
      <c r="JF449" s="39"/>
      <c r="JG449" s="39"/>
      <c r="JH449" s="39"/>
      <c r="JI449" s="39"/>
      <c r="JJ449" s="39"/>
      <c r="JK449" s="39"/>
      <c r="JL449" s="39"/>
      <c r="JM449" s="39"/>
      <c r="JN449" s="39"/>
      <c r="JO449" s="39"/>
      <c r="JP449" s="39"/>
      <c r="JQ449" s="39"/>
      <c r="JR449" s="39"/>
      <c r="JS449" s="39"/>
      <c r="JT449" s="39"/>
      <c r="JU449" s="39"/>
      <c r="JV449" s="39"/>
      <c r="JW449" s="39"/>
      <c r="JX449" s="39"/>
      <c r="JY449" s="39"/>
      <c r="JZ449" s="39"/>
      <c r="KA449" s="39"/>
      <c r="KB449" s="39"/>
      <c r="KC449" s="39"/>
      <c r="KD449" s="39"/>
      <c r="KE449" s="39"/>
      <c r="KF449" s="39"/>
      <c r="KG449" s="39"/>
      <c r="KH449" s="39"/>
      <c r="KI449" s="39"/>
      <c r="KJ449" s="39"/>
      <c r="KK449" s="39"/>
      <c r="KL449" s="39"/>
      <c r="KM449" s="39"/>
      <c r="KN449" s="39"/>
      <c r="KO449" s="39"/>
      <c r="KP449" s="39"/>
      <c r="KQ449" s="39"/>
      <c r="KR449" s="39"/>
      <c r="KS449" s="39"/>
      <c r="KT449" s="39"/>
      <c r="KU449" s="39"/>
    </row>
    <row r="450" spans="1:307" s="15" customFormat="1" x14ac:dyDescent="0.25">
      <c r="A450" s="74">
        <v>444</v>
      </c>
      <c r="B450" s="27" t="s">
        <v>542</v>
      </c>
      <c r="C450" s="122" t="s">
        <v>934</v>
      </c>
      <c r="D450" s="27" t="s">
        <v>521</v>
      </c>
      <c r="E450" s="27" t="s">
        <v>64</v>
      </c>
      <c r="F450" s="28" t="s">
        <v>943</v>
      </c>
      <c r="G450" s="29">
        <v>25000</v>
      </c>
      <c r="H450" s="30">
        <v>0</v>
      </c>
      <c r="I450" s="31">
        <v>25</v>
      </c>
      <c r="J450" s="90">
        <v>717.5</v>
      </c>
      <c r="K450" s="92">
        <f t="shared" si="53"/>
        <v>1774.9999999999998</v>
      </c>
      <c r="L450" s="46">
        <f t="shared" si="54"/>
        <v>275</v>
      </c>
      <c r="M450" s="45">
        <v>760</v>
      </c>
      <c r="N450" s="31">
        <f t="shared" si="55"/>
        <v>1772.5000000000002</v>
      </c>
      <c r="O450" s="31"/>
      <c r="P450" s="31">
        <f t="shared" si="57"/>
        <v>1477.5</v>
      </c>
      <c r="Q450" s="31">
        <f t="shared" si="58"/>
        <v>1502.5</v>
      </c>
      <c r="R450" s="31">
        <f t="shared" si="59"/>
        <v>3822.5</v>
      </c>
      <c r="S450" s="31">
        <f t="shared" si="56"/>
        <v>23497.5</v>
      </c>
      <c r="T450" s="47" t="s">
        <v>45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  <c r="EC450" s="39"/>
      <c r="ED450" s="39"/>
      <c r="EE450" s="39"/>
      <c r="EF450" s="39"/>
      <c r="EG450" s="39"/>
      <c r="EH450" s="39"/>
      <c r="EI450" s="39"/>
      <c r="EJ450" s="39"/>
      <c r="EK450" s="39"/>
      <c r="EL450" s="39"/>
      <c r="EM450" s="39"/>
      <c r="EN450" s="39"/>
      <c r="EO450" s="39"/>
      <c r="EP450" s="39"/>
      <c r="EQ450" s="39"/>
      <c r="ER450" s="39"/>
      <c r="ES450" s="39"/>
      <c r="ET450" s="39"/>
      <c r="EU450" s="39"/>
      <c r="EV450" s="39"/>
      <c r="EW450" s="39"/>
      <c r="EX450" s="39"/>
      <c r="EY450" s="39"/>
      <c r="EZ450" s="39"/>
      <c r="FA450" s="39"/>
      <c r="FB450" s="39"/>
      <c r="FC450" s="39"/>
      <c r="FD450" s="39"/>
      <c r="FE450" s="39"/>
      <c r="FF450" s="39"/>
      <c r="FG450" s="39"/>
      <c r="FH450" s="39"/>
      <c r="FI450" s="39"/>
      <c r="FJ450" s="39"/>
      <c r="FK450" s="39"/>
      <c r="FL450" s="39"/>
      <c r="FM450" s="39"/>
      <c r="FN450" s="39"/>
      <c r="FO450" s="39"/>
      <c r="FP450" s="39"/>
      <c r="FQ450" s="39"/>
      <c r="FR450" s="39"/>
      <c r="FS450" s="39"/>
      <c r="FT450" s="39"/>
      <c r="FU450" s="39"/>
      <c r="FV450" s="39"/>
      <c r="FW450" s="39"/>
      <c r="FX450" s="39"/>
      <c r="FY450" s="39"/>
      <c r="FZ450" s="39"/>
      <c r="GA450" s="39"/>
      <c r="GB450" s="39"/>
      <c r="GC450" s="39"/>
      <c r="GD450" s="39"/>
      <c r="GE450" s="39"/>
      <c r="GF450" s="39"/>
      <c r="GG450" s="39"/>
      <c r="GH450" s="39"/>
      <c r="GI450" s="39"/>
      <c r="GJ450" s="39"/>
      <c r="GK450" s="39"/>
      <c r="GL450" s="39"/>
      <c r="GM450" s="39"/>
      <c r="GN450" s="39"/>
      <c r="GO450" s="39"/>
      <c r="GP450" s="39"/>
      <c r="GQ450" s="39"/>
      <c r="GR450" s="39"/>
      <c r="GS450" s="39"/>
      <c r="GT450" s="39"/>
      <c r="GU450" s="39"/>
      <c r="GV450" s="39"/>
      <c r="GW450" s="39"/>
      <c r="GX450" s="39"/>
      <c r="GY450" s="39"/>
      <c r="GZ450" s="39"/>
      <c r="HA450" s="39"/>
      <c r="HB450" s="39"/>
      <c r="HC450" s="39"/>
      <c r="HD450" s="39"/>
      <c r="HE450" s="39"/>
      <c r="HF450" s="39"/>
      <c r="HG450" s="39"/>
      <c r="HH450" s="39"/>
      <c r="HI450" s="39"/>
      <c r="HJ450" s="39"/>
      <c r="HK450" s="39"/>
      <c r="HL450" s="39"/>
      <c r="HM450" s="39"/>
      <c r="HN450" s="39"/>
      <c r="HO450" s="39"/>
      <c r="HP450" s="39"/>
      <c r="HQ450" s="39"/>
      <c r="HR450" s="39"/>
      <c r="HS450" s="39"/>
      <c r="HT450" s="39"/>
      <c r="HU450" s="39"/>
      <c r="HV450" s="39"/>
      <c r="HW450" s="39"/>
      <c r="HX450" s="39"/>
      <c r="HY450" s="39"/>
      <c r="HZ450" s="39"/>
      <c r="IA450" s="39"/>
      <c r="IB450" s="39"/>
      <c r="IC450" s="39"/>
      <c r="ID450" s="39"/>
      <c r="IE450" s="39"/>
      <c r="IF450" s="39"/>
      <c r="IG450" s="39"/>
      <c r="IH450" s="39"/>
      <c r="II450" s="39"/>
      <c r="IJ450" s="39"/>
      <c r="IK450" s="39"/>
      <c r="IL450" s="39"/>
      <c r="IM450" s="39"/>
      <c r="IN450" s="39"/>
      <c r="IO450" s="39"/>
      <c r="IP450" s="39"/>
      <c r="IQ450" s="39"/>
      <c r="IR450" s="39"/>
      <c r="IS450" s="39"/>
      <c r="IT450" s="39"/>
      <c r="IU450" s="39"/>
      <c r="IV450" s="39"/>
      <c r="IW450" s="39"/>
      <c r="IX450" s="39"/>
      <c r="IY450" s="39"/>
      <c r="IZ450" s="39"/>
      <c r="JA450" s="39"/>
      <c r="JB450" s="39"/>
      <c r="JC450" s="39"/>
      <c r="JD450" s="39"/>
      <c r="JE450" s="39"/>
      <c r="JF450" s="39"/>
      <c r="JG450" s="39"/>
      <c r="JH450" s="39"/>
      <c r="JI450" s="39"/>
      <c r="JJ450" s="39"/>
      <c r="JK450" s="39"/>
      <c r="JL450" s="39"/>
      <c r="JM450" s="39"/>
      <c r="JN450" s="39"/>
      <c r="JO450" s="39"/>
      <c r="JP450" s="39"/>
      <c r="JQ450" s="39"/>
      <c r="JR450" s="39"/>
      <c r="JS450" s="39"/>
      <c r="JT450" s="39"/>
      <c r="JU450" s="39"/>
      <c r="JV450" s="39"/>
      <c r="JW450" s="39"/>
      <c r="JX450" s="39"/>
      <c r="JY450" s="39"/>
      <c r="JZ450" s="39"/>
      <c r="KA450" s="39"/>
      <c r="KB450" s="39"/>
      <c r="KC450" s="39"/>
      <c r="KD450" s="39"/>
      <c r="KE450" s="39"/>
      <c r="KF450" s="39"/>
      <c r="KG450" s="39"/>
      <c r="KH450" s="39"/>
      <c r="KI450" s="39"/>
      <c r="KJ450" s="39"/>
      <c r="KK450" s="39"/>
      <c r="KL450" s="39"/>
      <c r="KM450" s="39"/>
      <c r="KN450" s="39"/>
      <c r="KO450" s="39"/>
      <c r="KP450" s="39"/>
      <c r="KQ450" s="39"/>
      <c r="KR450" s="39"/>
      <c r="KS450" s="39"/>
      <c r="KT450" s="39"/>
      <c r="KU450" s="39"/>
    </row>
    <row r="451" spans="1:307" s="15" customFormat="1" x14ac:dyDescent="0.25">
      <c r="A451" s="74">
        <v>445</v>
      </c>
      <c r="B451" s="27" t="s">
        <v>543</v>
      </c>
      <c r="C451" s="122" t="s">
        <v>934</v>
      </c>
      <c r="D451" s="27" t="s">
        <v>521</v>
      </c>
      <c r="E451" s="27" t="s">
        <v>861</v>
      </c>
      <c r="F451" s="28" t="s">
        <v>943</v>
      </c>
      <c r="G451" s="29">
        <v>75000</v>
      </c>
      <c r="H451" s="29">
        <v>6309.38</v>
      </c>
      <c r="I451" s="31">
        <v>25</v>
      </c>
      <c r="J451" s="90">
        <v>2152.5</v>
      </c>
      <c r="K451" s="92">
        <f t="shared" si="53"/>
        <v>5324.9999999999991</v>
      </c>
      <c r="L451" s="46">
        <f t="shared" si="54"/>
        <v>825.00000000000011</v>
      </c>
      <c r="M451" s="45">
        <v>2280</v>
      </c>
      <c r="N451" s="31">
        <f t="shared" si="55"/>
        <v>5317.5</v>
      </c>
      <c r="O451" s="31"/>
      <c r="P451" s="31">
        <f t="shared" si="57"/>
        <v>4432.5</v>
      </c>
      <c r="Q451" s="31">
        <f t="shared" si="58"/>
        <v>10766.880000000001</v>
      </c>
      <c r="R451" s="31">
        <f t="shared" si="59"/>
        <v>11467.5</v>
      </c>
      <c r="S451" s="31">
        <f t="shared" si="56"/>
        <v>64233.119999999995</v>
      </c>
      <c r="T451" s="47" t="s">
        <v>45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  <c r="EC451" s="39"/>
      <c r="ED451" s="39"/>
      <c r="EE451" s="39"/>
      <c r="EF451" s="39"/>
      <c r="EG451" s="39"/>
      <c r="EH451" s="39"/>
      <c r="EI451" s="39"/>
      <c r="EJ451" s="39"/>
      <c r="EK451" s="39"/>
      <c r="EL451" s="39"/>
      <c r="EM451" s="39"/>
      <c r="EN451" s="39"/>
      <c r="EO451" s="39"/>
      <c r="EP451" s="39"/>
      <c r="EQ451" s="39"/>
      <c r="ER451" s="39"/>
      <c r="ES451" s="39"/>
      <c r="ET451" s="39"/>
      <c r="EU451" s="39"/>
      <c r="EV451" s="39"/>
      <c r="EW451" s="39"/>
      <c r="EX451" s="39"/>
      <c r="EY451" s="39"/>
      <c r="EZ451" s="39"/>
      <c r="FA451" s="39"/>
      <c r="FB451" s="39"/>
      <c r="FC451" s="39"/>
      <c r="FD451" s="39"/>
      <c r="FE451" s="39"/>
      <c r="FF451" s="39"/>
      <c r="FG451" s="39"/>
      <c r="FH451" s="39"/>
      <c r="FI451" s="39"/>
      <c r="FJ451" s="39"/>
      <c r="FK451" s="39"/>
      <c r="FL451" s="39"/>
      <c r="FM451" s="39"/>
      <c r="FN451" s="39"/>
      <c r="FO451" s="39"/>
      <c r="FP451" s="39"/>
      <c r="FQ451" s="39"/>
      <c r="FR451" s="39"/>
      <c r="FS451" s="39"/>
      <c r="FT451" s="39"/>
      <c r="FU451" s="39"/>
      <c r="FV451" s="39"/>
      <c r="FW451" s="39"/>
      <c r="FX451" s="39"/>
      <c r="FY451" s="39"/>
      <c r="FZ451" s="39"/>
      <c r="GA451" s="39"/>
      <c r="GB451" s="39"/>
      <c r="GC451" s="39"/>
      <c r="GD451" s="39"/>
      <c r="GE451" s="39"/>
      <c r="GF451" s="39"/>
      <c r="GG451" s="39"/>
      <c r="GH451" s="39"/>
      <c r="GI451" s="39"/>
      <c r="GJ451" s="39"/>
      <c r="GK451" s="39"/>
      <c r="GL451" s="39"/>
      <c r="GM451" s="39"/>
      <c r="GN451" s="39"/>
      <c r="GO451" s="39"/>
      <c r="GP451" s="39"/>
      <c r="GQ451" s="39"/>
      <c r="GR451" s="39"/>
      <c r="GS451" s="39"/>
      <c r="GT451" s="39"/>
      <c r="GU451" s="39"/>
      <c r="GV451" s="39"/>
      <c r="GW451" s="39"/>
      <c r="GX451" s="39"/>
      <c r="GY451" s="39"/>
      <c r="GZ451" s="39"/>
      <c r="HA451" s="39"/>
      <c r="HB451" s="39"/>
      <c r="HC451" s="39"/>
      <c r="HD451" s="39"/>
      <c r="HE451" s="39"/>
      <c r="HF451" s="39"/>
      <c r="HG451" s="39"/>
      <c r="HH451" s="39"/>
      <c r="HI451" s="39"/>
      <c r="HJ451" s="39"/>
      <c r="HK451" s="39"/>
      <c r="HL451" s="39"/>
      <c r="HM451" s="39"/>
      <c r="HN451" s="39"/>
      <c r="HO451" s="39"/>
      <c r="HP451" s="39"/>
      <c r="HQ451" s="39"/>
      <c r="HR451" s="39"/>
      <c r="HS451" s="39"/>
      <c r="HT451" s="39"/>
      <c r="HU451" s="39"/>
      <c r="HV451" s="39"/>
      <c r="HW451" s="39"/>
      <c r="HX451" s="39"/>
      <c r="HY451" s="39"/>
      <c r="HZ451" s="39"/>
      <c r="IA451" s="39"/>
      <c r="IB451" s="39"/>
      <c r="IC451" s="39"/>
      <c r="ID451" s="39"/>
      <c r="IE451" s="39"/>
      <c r="IF451" s="39"/>
      <c r="IG451" s="39"/>
      <c r="IH451" s="39"/>
      <c r="II451" s="39"/>
      <c r="IJ451" s="39"/>
      <c r="IK451" s="39"/>
      <c r="IL451" s="39"/>
      <c r="IM451" s="39"/>
      <c r="IN451" s="39"/>
      <c r="IO451" s="39"/>
      <c r="IP451" s="39"/>
      <c r="IQ451" s="39"/>
      <c r="IR451" s="39"/>
      <c r="IS451" s="39"/>
      <c r="IT451" s="39"/>
      <c r="IU451" s="39"/>
      <c r="IV451" s="39"/>
      <c r="IW451" s="39"/>
      <c r="IX451" s="39"/>
      <c r="IY451" s="39"/>
      <c r="IZ451" s="39"/>
      <c r="JA451" s="39"/>
      <c r="JB451" s="39"/>
      <c r="JC451" s="39"/>
      <c r="JD451" s="39"/>
      <c r="JE451" s="39"/>
      <c r="JF451" s="39"/>
      <c r="JG451" s="39"/>
      <c r="JH451" s="39"/>
      <c r="JI451" s="39"/>
      <c r="JJ451" s="39"/>
      <c r="JK451" s="39"/>
      <c r="JL451" s="39"/>
      <c r="JM451" s="39"/>
      <c r="JN451" s="39"/>
      <c r="JO451" s="39"/>
      <c r="JP451" s="39"/>
      <c r="JQ451" s="39"/>
      <c r="JR451" s="39"/>
      <c r="JS451" s="39"/>
      <c r="JT451" s="39"/>
      <c r="JU451" s="39"/>
      <c r="JV451" s="39"/>
      <c r="JW451" s="39"/>
      <c r="JX451" s="39"/>
      <c r="JY451" s="39"/>
      <c r="JZ451" s="39"/>
      <c r="KA451" s="39"/>
      <c r="KB451" s="39"/>
      <c r="KC451" s="39"/>
      <c r="KD451" s="39"/>
      <c r="KE451" s="39"/>
      <c r="KF451" s="39"/>
      <c r="KG451" s="39"/>
      <c r="KH451" s="39"/>
      <c r="KI451" s="39"/>
      <c r="KJ451" s="39"/>
      <c r="KK451" s="39"/>
      <c r="KL451" s="39"/>
      <c r="KM451" s="39"/>
      <c r="KN451" s="39"/>
      <c r="KO451" s="39"/>
      <c r="KP451" s="39"/>
      <c r="KQ451" s="39"/>
      <c r="KR451" s="39"/>
      <c r="KS451" s="39"/>
      <c r="KT451" s="39"/>
      <c r="KU451" s="39"/>
    </row>
    <row r="452" spans="1:307" s="15" customFormat="1" x14ac:dyDescent="0.25">
      <c r="A452" s="74">
        <v>446</v>
      </c>
      <c r="B452" s="27" t="s">
        <v>1012</v>
      </c>
      <c r="C452" s="122" t="s">
        <v>934</v>
      </c>
      <c r="D452" s="27" t="s">
        <v>521</v>
      </c>
      <c r="E452" s="27" t="s">
        <v>1013</v>
      </c>
      <c r="F452" s="28" t="s">
        <v>943</v>
      </c>
      <c r="G452" s="29">
        <v>25000</v>
      </c>
      <c r="H452" s="30">
        <v>0</v>
      </c>
      <c r="I452" s="31">
        <v>25</v>
      </c>
      <c r="J452" s="90">
        <v>717.5</v>
      </c>
      <c r="K452" s="92">
        <f t="shared" si="53"/>
        <v>1774.9999999999998</v>
      </c>
      <c r="L452" s="46">
        <f t="shared" si="54"/>
        <v>275</v>
      </c>
      <c r="M452" s="45">
        <v>760</v>
      </c>
      <c r="N452" s="31">
        <f t="shared" si="55"/>
        <v>1772.5000000000002</v>
      </c>
      <c r="O452" s="31"/>
      <c r="P452" s="31">
        <f t="shared" si="57"/>
        <v>1477.5</v>
      </c>
      <c r="Q452" s="31">
        <f t="shared" si="58"/>
        <v>1502.5</v>
      </c>
      <c r="R452" s="31">
        <f t="shared" si="59"/>
        <v>3822.5</v>
      </c>
      <c r="S452" s="31">
        <f t="shared" si="56"/>
        <v>23497.5</v>
      </c>
      <c r="T452" s="47" t="s">
        <v>45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  <c r="EC452" s="39"/>
      <c r="ED452" s="39"/>
      <c r="EE452" s="39"/>
      <c r="EF452" s="39"/>
      <c r="EG452" s="39"/>
      <c r="EH452" s="39"/>
      <c r="EI452" s="39"/>
      <c r="EJ452" s="39"/>
      <c r="EK452" s="39"/>
      <c r="EL452" s="39"/>
      <c r="EM452" s="39"/>
      <c r="EN452" s="39"/>
      <c r="EO452" s="39"/>
      <c r="EP452" s="39"/>
      <c r="EQ452" s="39"/>
      <c r="ER452" s="39"/>
      <c r="ES452" s="39"/>
      <c r="ET452" s="39"/>
      <c r="EU452" s="39"/>
      <c r="EV452" s="39"/>
      <c r="EW452" s="39"/>
      <c r="EX452" s="39"/>
      <c r="EY452" s="39"/>
      <c r="EZ452" s="39"/>
      <c r="FA452" s="39"/>
      <c r="FB452" s="39"/>
      <c r="FC452" s="39"/>
      <c r="FD452" s="39"/>
      <c r="FE452" s="39"/>
      <c r="FF452" s="39"/>
      <c r="FG452" s="39"/>
      <c r="FH452" s="39"/>
      <c r="FI452" s="39"/>
      <c r="FJ452" s="39"/>
      <c r="FK452" s="39"/>
      <c r="FL452" s="39"/>
      <c r="FM452" s="39"/>
      <c r="FN452" s="39"/>
      <c r="FO452" s="39"/>
      <c r="FP452" s="39"/>
      <c r="FQ452" s="39"/>
      <c r="FR452" s="39"/>
      <c r="FS452" s="39"/>
      <c r="FT452" s="39"/>
      <c r="FU452" s="39"/>
      <c r="FV452" s="39"/>
      <c r="FW452" s="39"/>
      <c r="FX452" s="39"/>
      <c r="FY452" s="39"/>
      <c r="FZ452" s="39"/>
      <c r="GA452" s="39"/>
      <c r="GB452" s="39"/>
      <c r="GC452" s="39"/>
      <c r="GD452" s="39"/>
      <c r="GE452" s="39"/>
      <c r="GF452" s="39"/>
      <c r="GG452" s="39"/>
      <c r="GH452" s="39"/>
      <c r="GI452" s="39"/>
      <c r="GJ452" s="39"/>
      <c r="GK452" s="39"/>
      <c r="GL452" s="39"/>
      <c r="GM452" s="39"/>
      <c r="GN452" s="39"/>
      <c r="GO452" s="39"/>
      <c r="GP452" s="39"/>
      <c r="GQ452" s="39"/>
      <c r="GR452" s="39"/>
      <c r="GS452" s="39"/>
      <c r="GT452" s="39"/>
      <c r="GU452" s="39"/>
      <c r="GV452" s="39"/>
      <c r="GW452" s="39"/>
      <c r="GX452" s="39"/>
      <c r="GY452" s="39"/>
      <c r="GZ452" s="39"/>
      <c r="HA452" s="39"/>
      <c r="HB452" s="39"/>
      <c r="HC452" s="39"/>
      <c r="HD452" s="39"/>
      <c r="HE452" s="39"/>
      <c r="HF452" s="39"/>
      <c r="HG452" s="39"/>
      <c r="HH452" s="39"/>
      <c r="HI452" s="39"/>
      <c r="HJ452" s="39"/>
      <c r="HK452" s="39"/>
      <c r="HL452" s="39"/>
      <c r="HM452" s="39"/>
      <c r="HN452" s="39"/>
      <c r="HO452" s="39"/>
      <c r="HP452" s="39"/>
      <c r="HQ452" s="39"/>
      <c r="HR452" s="39"/>
      <c r="HS452" s="39"/>
      <c r="HT452" s="39"/>
      <c r="HU452" s="39"/>
      <c r="HV452" s="39"/>
      <c r="HW452" s="39"/>
      <c r="HX452" s="39"/>
      <c r="HY452" s="39"/>
      <c r="HZ452" s="39"/>
      <c r="IA452" s="39"/>
      <c r="IB452" s="39"/>
      <c r="IC452" s="39"/>
      <c r="ID452" s="39"/>
      <c r="IE452" s="39"/>
      <c r="IF452" s="39"/>
      <c r="IG452" s="39"/>
      <c r="IH452" s="39"/>
      <c r="II452" s="39"/>
      <c r="IJ452" s="39"/>
      <c r="IK452" s="39"/>
      <c r="IL452" s="39"/>
      <c r="IM452" s="39"/>
      <c r="IN452" s="39"/>
      <c r="IO452" s="39"/>
      <c r="IP452" s="39"/>
      <c r="IQ452" s="39"/>
      <c r="IR452" s="39"/>
      <c r="IS452" s="39"/>
      <c r="IT452" s="39"/>
      <c r="IU452" s="39"/>
      <c r="IV452" s="39"/>
      <c r="IW452" s="39"/>
      <c r="IX452" s="39"/>
      <c r="IY452" s="39"/>
      <c r="IZ452" s="39"/>
      <c r="JA452" s="39"/>
      <c r="JB452" s="39"/>
      <c r="JC452" s="39"/>
      <c r="JD452" s="39"/>
      <c r="JE452" s="39"/>
      <c r="JF452" s="39"/>
      <c r="JG452" s="39"/>
      <c r="JH452" s="39"/>
      <c r="JI452" s="39"/>
      <c r="JJ452" s="39"/>
      <c r="JK452" s="39"/>
      <c r="JL452" s="39"/>
      <c r="JM452" s="39"/>
      <c r="JN452" s="39"/>
      <c r="JO452" s="39"/>
      <c r="JP452" s="39"/>
      <c r="JQ452" s="39"/>
      <c r="JR452" s="39"/>
      <c r="JS452" s="39"/>
      <c r="JT452" s="39"/>
      <c r="JU452" s="39"/>
      <c r="JV452" s="39"/>
      <c r="JW452" s="39"/>
      <c r="JX452" s="39"/>
      <c r="JY452" s="39"/>
      <c r="JZ452" s="39"/>
      <c r="KA452" s="39"/>
      <c r="KB452" s="39"/>
      <c r="KC452" s="39"/>
      <c r="KD452" s="39"/>
      <c r="KE452" s="39"/>
      <c r="KF452" s="39"/>
      <c r="KG452" s="39"/>
      <c r="KH452" s="39"/>
      <c r="KI452" s="39"/>
      <c r="KJ452" s="39"/>
      <c r="KK452" s="39"/>
      <c r="KL452" s="39"/>
      <c r="KM452" s="39"/>
      <c r="KN452" s="39"/>
      <c r="KO452" s="39"/>
      <c r="KP452" s="39"/>
      <c r="KQ452" s="39"/>
      <c r="KR452" s="39"/>
      <c r="KS452" s="39"/>
      <c r="KT452" s="39"/>
      <c r="KU452" s="39"/>
    </row>
    <row r="453" spans="1:307" s="15" customFormat="1" x14ac:dyDescent="0.25">
      <c r="A453" s="74">
        <v>447</v>
      </c>
      <c r="B453" s="27" t="s">
        <v>544</v>
      </c>
      <c r="C453" s="122" t="s">
        <v>935</v>
      </c>
      <c r="D453" s="27" t="s">
        <v>521</v>
      </c>
      <c r="E453" s="27" t="s">
        <v>37</v>
      </c>
      <c r="F453" s="28" t="s">
        <v>942</v>
      </c>
      <c r="G453" s="29">
        <v>25000</v>
      </c>
      <c r="H453" s="30">
        <v>0</v>
      </c>
      <c r="I453" s="31">
        <v>25</v>
      </c>
      <c r="J453" s="90">
        <v>717.5</v>
      </c>
      <c r="K453" s="92">
        <f t="shared" si="53"/>
        <v>1774.9999999999998</v>
      </c>
      <c r="L453" s="46">
        <f t="shared" si="54"/>
        <v>275</v>
      </c>
      <c r="M453" s="45">
        <v>760</v>
      </c>
      <c r="N453" s="31">
        <f t="shared" si="55"/>
        <v>1772.5000000000002</v>
      </c>
      <c r="O453" s="31"/>
      <c r="P453" s="31">
        <f t="shared" si="57"/>
        <v>1477.5</v>
      </c>
      <c r="Q453" s="31">
        <f t="shared" si="58"/>
        <v>1502.5</v>
      </c>
      <c r="R453" s="31">
        <f t="shared" si="59"/>
        <v>3822.5</v>
      </c>
      <c r="S453" s="31">
        <f t="shared" si="56"/>
        <v>23497.5</v>
      </c>
      <c r="T453" s="47" t="s">
        <v>45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  <c r="EC453" s="39"/>
      <c r="ED453" s="39"/>
      <c r="EE453" s="39"/>
      <c r="EF453" s="39"/>
      <c r="EG453" s="39"/>
      <c r="EH453" s="39"/>
      <c r="EI453" s="39"/>
      <c r="EJ453" s="39"/>
      <c r="EK453" s="39"/>
      <c r="EL453" s="39"/>
      <c r="EM453" s="39"/>
      <c r="EN453" s="39"/>
      <c r="EO453" s="39"/>
      <c r="EP453" s="39"/>
      <c r="EQ453" s="39"/>
      <c r="ER453" s="39"/>
      <c r="ES453" s="39"/>
      <c r="ET453" s="39"/>
      <c r="EU453" s="39"/>
      <c r="EV453" s="39"/>
      <c r="EW453" s="39"/>
      <c r="EX453" s="39"/>
      <c r="EY453" s="39"/>
      <c r="EZ453" s="39"/>
      <c r="FA453" s="39"/>
      <c r="FB453" s="39"/>
      <c r="FC453" s="39"/>
      <c r="FD453" s="39"/>
      <c r="FE453" s="39"/>
      <c r="FF453" s="39"/>
      <c r="FG453" s="39"/>
      <c r="FH453" s="39"/>
      <c r="FI453" s="39"/>
      <c r="FJ453" s="39"/>
      <c r="FK453" s="39"/>
      <c r="FL453" s="39"/>
      <c r="FM453" s="39"/>
      <c r="FN453" s="39"/>
      <c r="FO453" s="39"/>
      <c r="FP453" s="39"/>
      <c r="FQ453" s="39"/>
      <c r="FR453" s="39"/>
      <c r="FS453" s="39"/>
      <c r="FT453" s="39"/>
      <c r="FU453" s="39"/>
      <c r="FV453" s="39"/>
      <c r="FW453" s="39"/>
      <c r="FX453" s="39"/>
      <c r="FY453" s="39"/>
      <c r="FZ453" s="39"/>
      <c r="GA453" s="39"/>
      <c r="GB453" s="39"/>
      <c r="GC453" s="39"/>
      <c r="GD453" s="39"/>
      <c r="GE453" s="39"/>
      <c r="GF453" s="39"/>
      <c r="GG453" s="39"/>
      <c r="GH453" s="39"/>
      <c r="GI453" s="39"/>
      <c r="GJ453" s="39"/>
      <c r="GK453" s="39"/>
      <c r="GL453" s="39"/>
      <c r="GM453" s="39"/>
      <c r="GN453" s="39"/>
      <c r="GO453" s="39"/>
      <c r="GP453" s="39"/>
      <c r="GQ453" s="39"/>
      <c r="GR453" s="39"/>
      <c r="GS453" s="39"/>
      <c r="GT453" s="39"/>
      <c r="GU453" s="39"/>
      <c r="GV453" s="39"/>
      <c r="GW453" s="39"/>
      <c r="GX453" s="39"/>
      <c r="GY453" s="39"/>
      <c r="GZ453" s="39"/>
      <c r="HA453" s="39"/>
      <c r="HB453" s="39"/>
      <c r="HC453" s="39"/>
      <c r="HD453" s="39"/>
      <c r="HE453" s="39"/>
      <c r="HF453" s="39"/>
      <c r="HG453" s="39"/>
      <c r="HH453" s="39"/>
      <c r="HI453" s="39"/>
      <c r="HJ453" s="39"/>
      <c r="HK453" s="39"/>
      <c r="HL453" s="39"/>
      <c r="HM453" s="39"/>
      <c r="HN453" s="39"/>
      <c r="HO453" s="39"/>
      <c r="HP453" s="39"/>
      <c r="HQ453" s="39"/>
      <c r="HR453" s="39"/>
      <c r="HS453" s="39"/>
      <c r="HT453" s="39"/>
      <c r="HU453" s="39"/>
      <c r="HV453" s="39"/>
      <c r="HW453" s="39"/>
      <c r="HX453" s="39"/>
      <c r="HY453" s="39"/>
      <c r="HZ453" s="39"/>
      <c r="IA453" s="39"/>
      <c r="IB453" s="39"/>
      <c r="IC453" s="39"/>
      <c r="ID453" s="39"/>
      <c r="IE453" s="39"/>
      <c r="IF453" s="39"/>
      <c r="IG453" s="39"/>
      <c r="IH453" s="39"/>
      <c r="II453" s="39"/>
      <c r="IJ453" s="39"/>
      <c r="IK453" s="39"/>
      <c r="IL453" s="39"/>
      <c r="IM453" s="39"/>
      <c r="IN453" s="39"/>
      <c r="IO453" s="39"/>
      <c r="IP453" s="39"/>
      <c r="IQ453" s="39"/>
      <c r="IR453" s="39"/>
      <c r="IS453" s="39"/>
      <c r="IT453" s="39"/>
      <c r="IU453" s="39"/>
      <c r="IV453" s="39"/>
      <c r="IW453" s="39"/>
      <c r="IX453" s="39"/>
      <c r="IY453" s="39"/>
      <c r="IZ453" s="39"/>
      <c r="JA453" s="39"/>
      <c r="JB453" s="39"/>
      <c r="JC453" s="39"/>
      <c r="JD453" s="39"/>
      <c r="JE453" s="39"/>
      <c r="JF453" s="39"/>
      <c r="JG453" s="39"/>
      <c r="JH453" s="39"/>
      <c r="JI453" s="39"/>
      <c r="JJ453" s="39"/>
      <c r="JK453" s="39"/>
      <c r="JL453" s="39"/>
      <c r="JM453" s="39"/>
      <c r="JN453" s="39"/>
      <c r="JO453" s="39"/>
      <c r="JP453" s="39"/>
      <c r="JQ453" s="39"/>
      <c r="JR453" s="39"/>
      <c r="JS453" s="39"/>
      <c r="JT453" s="39"/>
      <c r="JU453" s="39"/>
      <c r="JV453" s="39"/>
      <c r="JW453" s="39"/>
      <c r="JX453" s="39"/>
      <c r="JY453" s="39"/>
      <c r="JZ453" s="39"/>
      <c r="KA453" s="39"/>
      <c r="KB453" s="39"/>
      <c r="KC453" s="39"/>
      <c r="KD453" s="39"/>
      <c r="KE453" s="39"/>
      <c r="KF453" s="39"/>
      <c r="KG453" s="39"/>
      <c r="KH453" s="39"/>
      <c r="KI453" s="39"/>
      <c r="KJ453" s="39"/>
      <c r="KK453" s="39"/>
      <c r="KL453" s="39"/>
      <c r="KM453" s="39"/>
      <c r="KN453" s="39"/>
      <c r="KO453" s="39"/>
      <c r="KP453" s="39"/>
      <c r="KQ453" s="39"/>
      <c r="KR453" s="39"/>
      <c r="KS453" s="39"/>
      <c r="KT453" s="39"/>
      <c r="KU453" s="39"/>
    </row>
    <row r="454" spans="1:307" s="15" customFormat="1" x14ac:dyDescent="0.25">
      <c r="A454" s="74">
        <v>448</v>
      </c>
      <c r="B454" s="27" t="s">
        <v>545</v>
      </c>
      <c r="C454" s="122" t="s">
        <v>934</v>
      </c>
      <c r="D454" s="27" t="s">
        <v>521</v>
      </c>
      <c r="E454" s="27" t="s">
        <v>153</v>
      </c>
      <c r="F454" s="28" t="s">
        <v>943</v>
      </c>
      <c r="G454" s="29">
        <v>70000</v>
      </c>
      <c r="H454" s="29">
        <v>5368.48</v>
      </c>
      <c r="I454" s="31">
        <v>25</v>
      </c>
      <c r="J454" s="90">
        <v>2009</v>
      </c>
      <c r="K454" s="92">
        <f t="shared" si="53"/>
        <v>4970</v>
      </c>
      <c r="L454" s="46">
        <f t="shared" si="54"/>
        <v>770.00000000000011</v>
      </c>
      <c r="M454" s="45">
        <v>2128</v>
      </c>
      <c r="N454" s="31">
        <f t="shared" si="55"/>
        <v>4963</v>
      </c>
      <c r="O454" s="31"/>
      <c r="P454" s="31">
        <f t="shared" si="57"/>
        <v>4137</v>
      </c>
      <c r="Q454" s="31">
        <f t="shared" si="58"/>
        <v>9530.48</v>
      </c>
      <c r="R454" s="31">
        <f t="shared" si="59"/>
        <v>10703</v>
      </c>
      <c r="S454" s="31">
        <f t="shared" si="56"/>
        <v>60469.520000000004</v>
      </c>
      <c r="T454" s="47" t="s">
        <v>45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  <c r="EC454" s="39"/>
      <c r="ED454" s="39"/>
      <c r="EE454" s="39"/>
      <c r="EF454" s="39"/>
      <c r="EG454" s="39"/>
      <c r="EH454" s="39"/>
      <c r="EI454" s="39"/>
      <c r="EJ454" s="39"/>
      <c r="EK454" s="39"/>
      <c r="EL454" s="39"/>
      <c r="EM454" s="39"/>
      <c r="EN454" s="39"/>
      <c r="EO454" s="39"/>
      <c r="EP454" s="39"/>
      <c r="EQ454" s="39"/>
      <c r="ER454" s="39"/>
      <c r="ES454" s="39"/>
      <c r="ET454" s="39"/>
      <c r="EU454" s="39"/>
      <c r="EV454" s="39"/>
      <c r="EW454" s="39"/>
      <c r="EX454" s="39"/>
      <c r="EY454" s="39"/>
      <c r="EZ454" s="39"/>
      <c r="FA454" s="39"/>
      <c r="FB454" s="39"/>
      <c r="FC454" s="39"/>
      <c r="FD454" s="39"/>
      <c r="FE454" s="39"/>
      <c r="FF454" s="39"/>
      <c r="FG454" s="39"/>
      <c r="FH454" s="39"/>
      <c r="FI454" s="39"/>
      <c r="FJ454" s="39"/>
      <c r="FK454" s="39"/>
      <c r="FL454" s="39"/>
      <c r="FM454" s="39"/>
      <c r="FN454" s="39"/>
      <c r="FO454" s="39"/>
      <c r="FP454" s="39"/>
      <c r="FQ454" s="39"/>
      <c r="FR454" s="39"/>
      <c r="FS454" s="39"/>
      <c r="FT454" s="39"/>
      <c r="FU454" s="39"/>
      <c r="FV454" s="39"/>
      <c r="FW454" s="39"/>
      <c r="FX454" s="39"/>
      <c r="FY454" s="39"/>
      <c r="FZ454" s="39"/>
      <c r="GA454" s="39"/>
      <c r="GB454" s="39"/>
      <c r="GC454" s="39"/>
      <c r="GD454" s="39"/>
      <c r="GE454" s="39"/>
      <c r="GF454" s="39"/>
      <c r="GG454" s="39"/>
      <c r="GH454" s="39"/>
      <c r="GI454" s="39"/>
      <c r="GJ454" s="39"/>
      <c r="GK454" s="39"/>
      <c r="GL454" s="39"/>
      <c r="GM454" s="39"/>
      <c r="GN454" s="39"/>
      <c r="GO454" s="39"/>
      <c r="GP454" s="39"/>
      <c r="GQ454" s="39"/>
      <c r="GR454" s="39"/>
      <c r="GS454" s="39"/>
      <c r="GT454" s="39"/>
      <c r="GU454" s="39"/>
      <c r="GV454" s="39"/>
      <c r="GW454" s="39"/>
      <c r="GX454" s="39"/>
      <c r="GY454" s="39"/>
      <c r="GZ454" s="39"/>
      <c r="HA454" s="39"/>
      <c r="HB454" s="39"/>
      <c r="HC454" s="39"/>
      <c r="HD454" s="39"/>
      <c r="HE454" s="39"/>
      <c r="HF454" s="39"/>
      <c r="HG454" s="39"/>
      <c r="HH454" s="39"/>
      <c r="HI454" s="39"/>
      <c r="HJ454" s="39"/>
      <c r="HK454" s="39"/>
      <c r="HL454" s="39"/>
      <c r="HM454" s="39"/>
      <c r="HN454" s="39"/>
      <c r="HO454" s="39"/>
      <c r="HP454" s="39"/>
      <c r="HQ454" s="39"/>
      <c r="HR454" s="39"/>
      <c r="HS454" s="39"/>
      <c r="HT454" s="39"/>
      <c r="HU454" s="39"/>
      <c r="HV454" s="39"/>
      <c r="HW454" s="39"/>
      <c r="HX454" s="39"/>
      <c r="HY454" s="39"/>
      <c r="HZ454" s="39"/>
      <c r="IA454" s="39"/>
      <c r="IB454" s="39"/>
      <c r="IC454" s="39"/>
      <c r="ID454" s="39"/>
      <c r="IE454" s="39"/>
      <c r="IF454" s="39"/>
      <c r="IG454" s="39"/>
      <c r="IH454" s="39"/>
      <c r="II454" s="39"/>
      <c r="IJ454" s="39"/>
      <c r="IK454" s="39"/>
      <c r="IL454" s="39"/>
      <c r="IM454" s="39"/>
      <c r="IN454" s="39"/>
      <c r="IO454" s="39"/>
      <c r="IP454" s="39"/>
      <c r="IQ454" s="39"/>
      <c r="IR454" s="39"/>
      <c r="IS454" s="39"/>
      <c r="IT454" s="39"/>
      <c r="IU454" s="39"/>
      <c r="IV454" s="39"/>
      <c r="IW454" s="39"/>
      <c r="IX454" s="39"/>
      <c r="IY454" s="39"/>
      <c r="IZ454" s="39"/>
      <c r="JA454" s="39"/>
      <c r="JB454" s="39"/>
      <c r="JC454" s="39"/>
      <c r="JD454" s="39"/>
      <c r="JE454" s="39"/>
      <c r="JF454" s="39"/>
      <c r="JG454" s="39"/>
      <c r="JH454" s="39"/>
      <c r="JI454" s="39"/>
      <c r="JJ454" s="39"/>
      <c r="JK454" s="39"/>
      <c r="JL454" s="39"/>
      <c r="JM454" s="39"/>
      <c r="JN454" s="39"/>
      <c r="JO454" s="39"/>
      <c r="JP454" s="39"/>
      <c r="JQ454" s="39"/>
      <c r="JR454" s="39"/>
      <c r="JS454" s="39"/>
      <c r="JT454" s="39"/>
      <c r="JU454" s="39"/>
      <c r="JV454" s="39"/>
      <c r="JW454" s="39"/>
      <c r="JX454" s="39"/>
      <c r="JY454" s="39"/>
      <c r="JZ454" s="39"/>
      <c r="KA454" s="39"/>
      <c r="KB454" s="39"/>
      <c r="KC454" s="39"/>
      <c r="KD454" s="39"/>
      <c r="KE454" s="39"/>
      <c r="KF454" s="39"/>
      <c r="KG454" s="39"/>
      <c r="KH454" s="39"/>
      <c r="KI454" s="39"/>
      <c r="KJ454" s="39"/>
      <c r="KK454" s="39"/>
      <c r="KL454" s="39"/>
      <c r="KM454" s="39"/>
      <c r="KN454" s="39"/>
      <c r="KO454" s="39"/>
      <c r="KP454" s="39"/>
      <c r="KQ454" s="39"/>
      <c r="KR454" s="39"/>
      <c r="KS454" s="39"/>
      <c r="KT454" s="39"/>
      <c r="KU454" s="39"/>
    </row>
    <row r="455" spans="1:307" s="15" customFormat="1" x14ac:dyDescent="0.25">
      <c r="A455" s="74">
        <v>449</v>
      </c>
      <c r="B455" s="27" t="s">
        <v>546</v>
      </c>
      <c r="C455" s="122" t="s">
        <v>934</v>
      </c>
      <c r="D455" s="27" t="s">
        <v>521</v>
      </c>
      <c r="E455" s="27" t="s">
        <v>109</v>
      </c>
      <c r="F455" s="28" t="s">
        <v>943</v>
      </c>
      <c r="G455" s="29">
        <v>25000</v>
      </c>
      <c r="H455" s="30">
        <v>0</v>
      </c>
      <c r="I455" s="31">
        <v>25</v>
      </c>
      <c r="J455" s="90">
        <v>717.5</v>
      </c>
      <c r="K455" s="92">
        <f t="shared" ref="K455:K518" si="60">+G455*7.1%</f>
        <v>1774.9999999999998</v>
      </c>
      <c r="L455" s="46">
        <f t="shared" ref="L455:L518" si="61">+G455*1.1%</f>
        <v>275</v>
      </c>
      <c r="M455" s="45">
        <v>760</v>
      </c>
      <c r="N455" s="31">
        <f t="shared" ref="N455:N518" si="62">+G455*7.09%</f>
        <v>1772.5000000000002</v>
      </c>
      <c r="O455" s="31"/>
      <c r="P455" s="31">
        <f t="shared" si="57"/>
        <v>1477.5</v>
      </c>
      <c r="Q455" s="31">
        <f t="shared" si="58"/>
        <v>1502.5</v>
      </c>
      <c r="R455" s="31">
        <f t="shared" si="59"/>
        <v>3822.5</v>
      </c>
      <c r="S455" s="31">
        <f t="shared" ref="S455:S518" si="63">+G455-Q455</f>
        <v>23497.5</v>
      </c>
      <c r="T455" s="47" t="s">
        <v>45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  <c r="DH455" s="39"/>
      <c r="DI455" s="39"/>
      <c r="DJ455" s="39"/>
      <c r="DK455" s="39"/>
      <c r="DL455" s="39"/>
      <c r="DM455" s="39"/>
      <c r="DN455" s="39"/>
      <c r="DO455" s="39"/>
      <c r="DP455" s="39"/>
      <c r="DQ455" s="39"/>
      <c r="DR455" s="39"/>
      <c r="DS455" s="39"/>
      <c r="DT455" s="39"/>
      <c r="DU455" s="39"/>
      <c r="DV455" s="39"/>
      <c r="DW455" s="39"/>
      <c r="DX455" s="39"/>
      <c r="DY455" s="39"/>
      <c r="DZ455" s="39"/>
      <c r="EA455" s="39"/>
      <c r="EB455" s="39"/>
      <c r="EC455" s="39"/>
      <c r="ED455" s="39"/>
      <c r="EE455" s="39"/>
      <c r="EF455" s="39"/>
      <c r="EG455" s="39"/>
      <c r="EH455" s="39"/>
      <c r="EI455" s="39"/>
      <c r="EJ455" s="39"/>
      <c r="EK455" s="39"/>
      <c r="EL455" s="39"/>
      <c r="EM455" s="39"/>
      <c r="EN455" s="39"/>
      <c r="EO455" s="39"/>
      <c r="EP455" s="39"/>
      <c r="EQ455" s="39"/>
      <c r="ER455" s="39"/>
      <c r="ES455" s="39"/>
      <c r="ET455" s="39"/>
      <c r="EU455" s="39"/>
      <c r="EV455" s="39"/>
      <c r="EW455" s="39"/>
      <c r="EX455" s="39"/>
      <c r="EY455" s="39"/>
      <c r="EZ455" s="39"/>
      <c r="FA455" s="39"/>
      <c r="FB455" s="39"/>
      <c r="FC455" s="39"/>
      <c r="FD455" s="39"/>
      <c r="FE455" s="39"/>
      <c r="FF455" s="39"/>
      <c r="FG455" s="39"/>
      <c r="FH455" s="39"/>
      <c r="FI455" s="39"/>
      <c r="FJ455" s="39"/>
      <c r="FK455" s="39"/>
      <c r="FL455" s="39"/>
      <c r="FM455" s="39"/>
      <c r="FN455" s="39"/>
      <c r="FO455" s="39"/>
      <c r="FP455" s="39"/>
      <c r="FQ455" s="39"/>
      <c r="FR455" s="39"/>
      <c r="FS455" s="39"/>
      <c r="FT455" s="39"/>
      <c r="FU455" s="39"/>
      <c r="FV455" s="39"/>
      <c r="FW455" s="39"/>
      <c r="FX455" s="39"/>
      <c r="FY455" s="39"/>
      <c r="FZ455" s="39"/>
      <c r="GA455" s="39"/>
      <c r="GB455" s="39"/>
      <c r="GC455" s="39"/>
      <c r="GD455" s="39"/>
      <c r="GE455" s="39"/>
      <c r="GF455" s="39"/>
      <c r="GG455" s="39"/>
      <c r="GH455" s="39"/>
      <c r="GI455" s="39"/>
      <c r="GJ455" s="39"/>
      <c r="GK455" s="39"/>
      <c r="GL455" s="39"/>
      <c r="GM455" s="39"/>
      <c r="GN455" s="39"/>
      <c r="GO455" s="39"/>
      <c r="GP455" s="39"/>
      <c r="GQ455" s="39"/>
      <c r="GR455" s="39"/>
      <c r="GS455" s="39"/>
      <c r="GT455" s="39"/>
      <c r="GU455" s="39"/>
      <c r="GV455" s="39"/>
      <c r="GW455" s="39"/>
      <c r="GX455" s="39"/>
      <c r="GY455" s="39"/>
      <c r="GZ455" s="39"/>
      <c r="HA455" s="39"/>
      <c r="HB455" s="39"/>
      <c r="HC455" s="39"/>
      <c r="HD455" s="39"/>
      <c r="HE455" s="39"/>
      <c r="HF455" s="39"/>
      <c r="HG455" s="39"/>
      <c r="HH455" s="39"/>
      <c r="HI455" s="39"/>
      <c r="HJ455" s="39"/>
      <c r="HK455" s="39"/>
      <c r="HL455" s="39"/>
      <c r="HM455" s="39"/>
      <c r="HN455" s="39"/>
      <c r="HO455" s="39"/>
      <c r="HP455" s="39"/>
      <c r="HQ455" s="39"/>
      <c r="HR455" s="39"/>
      <c r="HS455" s="39"/>
      <c r="HT455" s="39"/>
      <c r="HU455" s="39"/>
      <c r="HV455" s="39"/>
      <c r="HW455" s="39"/>
      <c r="HX455" s="39"/>
      <c r="HY455" s="39"/>
      <c r="HZ455" s="39"/>
      <c r="IA455" s="39"/>
      <c r="IB455" s="39"/>
      <c r="IC455" s="39"/>
      <c r="ID455" s="39"/>
      <c r="IE455" s="39"/>
      <c r="IF455" s="39"/>
      <c r="IG455" s="39"/>
      <c r="IH455" s="39"/>
      <c r="II455" s="39"/>
      <c r="IJ455" s="39"/>
      <c r="IK455" s="39"/>
      <c r="IL455" s="39"/>
      <c r="IM455" s="39"/>
      <c r="IN455" s="39"/>
      <c r="IO455" s="39"/>
      <c r="IP455" s="39"/>
      <c r="IQ455" s="39"/>
      <c r="IR455" s="39"/>
      <c r="IS455" s="39"/>
      <c r="IT455" s="39"/>
      <c r="IU455" s="39"/>
      <c r="IV455" s="39"/>
      <c r="IW455" s="39"/>
      <c r="IX455" s="39"/>
      <c r="IY455" s="39"/>
      <c r="IZ455" s="39"/>
      <c r="JA455" s="39"/>
      <c r="JB455" s="39"/>
      <c r="JC455" s="39"/>
      <c r="JD455" s="39"/>
      <c r="JE455" s="39"/>
      <c r="JF455" s="39"/>
      <c r="JG455" s="39"/>
      <c r="JH455" s="39"/>
      <c r="JI455" s="39"/>
      <c r="JJ455" s="39"/>
      <c r="JK455" s="39"/>
      <c r="JL455" s="39"/>
      <c r="JM455" s="39"/>
      <c r="JN455" s="39"/>
      <c r="JO455" s="39"/>
      <c r="JP455" s="39"/>
      <c r="JQ455" s="39"/>
      <c r="JR455" s="39"/>
      <c r="JS455" s="39"/>
      <c r="JT455" s="39"/>
      <c r="JU455" s="39"/>
      <c r="JV455" s="39"/>
      <c r="JW455" s="39"/>
      <c r="JX455" s="39"/>
      <c r="JY455" s="39"/>
      <c r="JZ455" s="39"/>
      <c r="KA455" s="39"/>
      <c r="KB455" s="39"/>
      <c r="KC455" s="39"/>
      <c r="KD455" s="39"/>
      <c r="KE455" s="39"/>
      <c r="KF455" s="39"/>
      <c r="KG455" s="39"/>
      <c r="KH455" s="39"/>
      <c r="KI455" s="39"/>
      <c r="KJ455" s="39"/>
      <c r="KK455" s="39"/>
      <c r="KL455" s="39"/>
      <c r="KM455" s="39"/>
      <c r="KN455" s="39"/>
      <c r="KO455" s="39"/>
      <c r="KP455" s="39"/>
      <c r="KQ455" s="39"/>
      <c r="KR455" s="39"/>
      <c r="KS455" s="39"/>
      <c r="KT455" s="39"/>
      <c r="KU455" s="39"/>
    </row>
    <row r="456" spans="1:307" s="15" customFormat="1" x14ac:dyDescent="0.25">
      <c r="A456" s="74">
        <v>450</v>
      </c>
      <c r="B456" s="27" t="s">
        <v>547</v>
      </c>
      <c r="C456" s="122" t="s">
        <v>934</v>
      </c>
      <c r="D456" s="27" t="s">
        <v>521</v>
      </c>
      <c r="E456" s="27" t="s">
        <v>153</v>
      </c>
      <c r="F456" s="28" t="s">
        <v>943</v>
      </c>
      <c r="G456" s="29">
        <v>70000</v>
      </c>
      <c r="H456" s="29">
        <v>5368.48</v>
      </c>
      <c r="I456" s="31">
        <v>25</v>
      </c>
      <c r="J456" s="90">
        <v>2009</v>
      </c>
      <c r="K456" s="92">
        <f t="shared" si="60"/>
        <v>4970</v>
      </c>
      <c r="L456" s="46">
        <f t="shared" si="61"/>
        <v>770.00000000000011</v>
      </c>
      <c r="M456" s="45">
        <v>2128</v>
      </c>
      <c r="N456" s="31">
        <f t="shared" si="62"/>
        <v>4963</v>
      </c>
      <c r="O456" s="31"/>
      <c r="P456" s="31">
        <f t="shared" si="57"/>
        <v>4137</v>
      </c>
      <c r="Q456" s="31">
        <f t="shared" si="58"/>
        <v>9530.48</v>
      </c>
      <c r="R456" s="31">
        <f t="shared" si="59"/>
        <v>10703</v>
      </c>
      <c r="S456" s="31">
        <f t="shared" si="63"/>
        <v>60469.520000000004</v>
      </c>
      <c r="T456" s="47" t="s">
        <v>45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  <c r="EC456" s="39"/>
      <c r="ED456" s="39"/>
      <c r="EE456" s="39"/>
      <c r="EF456" s="39"/>
      <c r="EG456" s="39"/>
      <c r="EH456" s="39"/>
      <c r="EI456" s="39"/>
      <c r="EJ456" s="39"/>
      <c r="EK456" s="39"/>
      <c r="EL456" s="39"/>
      <c r="EM456" s="39"/>
      <c r="EN456" s="39"/>
      <c r="EO456" s="39"/>
      <c r="EP456" s="39"/>
      <c r="EQ456" s="39"/>
      <c r="ER456" s="39"/>
      <c r="ES456" s="39"/>
      <c r="ET456" s="39"/>
      <c r="EU456" s="39"/>
      <c r="EV456" s="39"/>
      <c r="EW456" s="39"/>
      <c r="EX456" s="39"/>
      <c r="EY456" s="39"/>
      <c r="EZ456" s="39"/>
      <c r="FA456" s="39"/>
      <c r="FB456" s="39"/>
      <c r="FC456" s="39"/>
      <c r="FD456" s="39"/>
      <c r="FE456" s="39"/>
      <c r="FF456" s="39"/>
      <c r="FG456" s="39"/>
      <c r="FH456" s="39"/>
      <c r="FI456" s="39"/>
      <c r="FJ456" s="39"/>
      <c r="FK456" s="39"/>
      <c r="FL456" s="39"/>
      <c r="FM456" s="39"/>
      <c r="FN456" s="39"/>
      <c r="FO456" s="39"/>
      <c r="FP456" s="39"/>
      <c r="FQ456" s="39"/>
      <c r="FR456" s="39"/>
      <c r="FS456" s="39"/>
      <c r="FT456" s="39"/>
      <c r="FU456" s="39"/>
      <c r="FV456" s="39"/>
      <c r="FW456" s="39"/>
      <c r="FX456" s="39"/>
      <c r="FY456" s="39"/>
      <c r="FZ456" s="39"/>
      <c r="GA456" s="39"/>
      <c r="GB456" s="39"/>
      <c r="GC456" s="39"/>
      <c r="GD456" s="39"/>
      <c r="GE456" s="39"/>
      <c r="GF456" s="39"/>
      <c r="GG456" s="39"/>
      <c r="GH456" s="39"/>
      <c r="GI456" s="39"/>
      <c r="GJ456" s="39"/>
      <c r="GK456" s="39"/>
      <c r="GL456" s="39"/>
      <c r="GM456" s="39"/>
      <c r="GN456" s="39"/>
      <c r="GO456" s="39"/>
      <c r="GP456" s="39"/>
      <c r="GQ456" s="39"/>
      <c r="GR456" s="39"/>
      <c r="GS456" s="39"/>
      <c r="GT456" s="39"/>
      <c r="GU456" s="39"/>
      <c r="GV456" s="39"/>
      <c r="GW456" s="39"/>
      <c r="GX456" s="39"/>
      <c r="GY456" s="39"/>
      <c r="GZ456" s="39"/>
      <c r="HA456" s="39"/>
      <c r="HB456" s="39"/>
      <c r="HC456" s="39"/>
      <c r="HD456" s="39"/>
      <c r="HE456" s="39"/>
      <c r="HF456" s="39"/>
      <c r="HG456" s="39"/>
      <c r="HH456" s="39"/>
      <c r="HI456" s="39"/>
      <c r="HJ456" s="39"/>
      <c r="HK456" s="39"/>
      <c r="HL456" s="39"/>
      <c r="HM456" s="39"/>
      <c r="HN456" s="39"/>
      <c r="HO456" s="39"/>
      <c r="HP456" s="39"/>
      <c r="HQ456" s="39"/>
      <c r="HR456" s="39"/>
      <c r="HS456" s="39"/>
      <c r="HT456" s="39"/>
      <c r="HU456" s="39"/>
      <c r="HV456" s="39"/>
      <c r="HW456" s="39"/>
      <c r="HX456" s="39"/>
      <c r="HY456" s="39"/>
      <c r="HZ456" s="39"/>
      <c r="IA456" s="39"/>
      <c r="IB456" s="39"/>
      <c r="IC456" s="39"/>
      <c r="ID456" s="39"/>
      <c r="IE456" s="39"/>
      <c r="IF456" s="39"/>
      <c r="IG456" s="39"/>
      <c r="IH456" s="39"/>
      <c r="II456" s="39"/>
      <c r="IJ456" s="39"/>
      <c r="IK456" s="39"/>
      <c r="IL456" s="39"/>
      <c r="IM456" s="39"/>
      <c r="IN456" s="39"/>
      <c r="IO456" s="39"/>
      <c r="IP456" s="39"/>
      <c r="IQ456" s="39"/>
      <c r="IR456" s="39"/>
      <c r="IS456" s="39"/>
      <c r="IT456" s="39"/>
      <c r="IU456" s="39"/>
      <c r="IV456" s="39"/>
      <c r="IW456" s="39"/>
      <c r="IX456" s="39"/>
      <c r="IY456" s="39"/>
      <c r="IZ456" s="39"/>
      <c r="JA456" s="39"/>
      <c r="JB456" s="39"/>
      <c r="JC456" s="39"/>
      <c r="JD456" s="39"/>
      <c r="JE456" s="39"/>
      <c r="JF456" s="39"/>
      <c r="JG456" s="39"/>
      <c r="JH456" s="39"/>
      <c r="JI456" s="39"/>
      <c r="JJ456" s="39"/>
      <c r="JK456" s="39"/>
      <c r="JL456" s="39"/>
      <c r="JM456" s="39"/>
      <c r="JN456" s="39"/>
      <c r="JO456" s="39"/>
      <c r="JP456" s="39"/>
      <c r="JQ456" s="39"/>
      <c r="JR456" s="39"/>
      <c r="JS456" s="39"/>
      <c r="JT456" s="39"/>
      <c r="JU456" s="39"/>
      <c r="JV456" s="39"/>
      <c r="JW456" s="39"/>
      <c r="JX456" s="39"/>
      <c r="JY456" s="39"/>
      <c r="JZ456" s="39"/>
      <c r="KA456" s="39"/>
      <c r="KB456" s="39"/>
      <c r="KC456" s="39"/>
      <c r="KD456" s="39"/>
      <c r="KE456" s="39"/>
      <c r="KF456" s="39"/>
      <c r="KG456" s="39"/>
      <c r="KH456" s="39"/>
      <c r="KI456" s="39"/>
      <c r="KJ456" s="39"/>
      <c r="KK456" s="39"/>
      <c r="KL456" s="39"/>
      <c r="KM456" s="39"/>
      <c r="KN456" s="39"/>
      <c r="KO456" s="39"/>
      <c r="KP456" s="39"/>
      <c r="KQ456" s="39"/>
      <c r="KR456" s="39"/>
      <c r="KS456" s="39"/>
      <c r="KT456" s="39"/>
      <c r="KU456" s="39"/>
    </row>
    <row r="457" spans="1:307" s="15" customFormat="1" x14ac:dyDescent="0.25">
      <c r="A457" s="74">
        <v>451</v>
      </c>
      <c r="B457" s="27" t="s">
        <v>548</v>
      </c>
      <c r="C457" s="122" t="s">
        <v>934</v>
      </c>
      <c r="D457" s="27" t="s">
        <v>521</v>
      </c>
      <c r="E457" s="27" t="s">
        <v>153</v>
      </c>
      <c r="F457" s="28" t="s">
        <v>943</v>
      </c>
      <c r="G457" s="29">
        <v>70000</v>
      </c>
      <c r="H457" s="29">
        <v>5025.38</v>
      </c>
      <c r="I457" s="31">
        <v>25</v>
      </c>
      <c r="J457" s="90">
        <v>2009</v>
      </c>
      <c r="K457" s="92">
        <f t="shared" si="60"/>
        <v>4970</v>
      </c>
      <c r="L457" s="46">
        <f t="shared" si="61"/>
        <v>770.00000000000011</v>
      </c>
      <c r="M457" s="45">
        <v>2128</v>
      </c>
      <c r="N457" s="31">
        <f t="shared" si="62"/>
        <v>4963</v>
      </c>
      <c r="O457" s="31"/>
      <c r="P457" s="31">
        <f t="shared" si="57"/>
        <v>4137</v>
      </c>
      <c r="Q457" s="31">
        <f t="shared" si="58"/>
        <v>9187.380000000001</v>
      </c>
      <c r="R457" s="31">
        <f t="shared" si="59"/>
        <v>10703</v>
      </c>
      <c r="S457" s="31">
        <f t="shared" si="63"/>
        <v>60812.619999999995</v>
      </c>
      <c r="T457" s="47" t="s">
        <v>45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  <c r="DH457" s="39"/>
      <c r="DI457" s="39"/>
      <c r="DJ457" s="39"/>
      <c r="DK457" s="39"/>
      <c r="DL457" s="39"/>
      <c r="DM457" s="39"/>
      <c r="DN457" s="39"/>
      <c r="DO457" s="39"/>
      <c r="DP457" s="39"/>
      <c r="DQ457" s="39"/>
      <c r="DR457" s="39"/>
      <c r="DS457" s="39"/>
      <c r="DT457" s="39"/>
      <c r="DU457" s="39"/>
      <c r="DV457" s="39"/>
      <c r="DW457" s="39"/>
      <c r="DX457" s="39"/>
      <c r="DY457" s="39"/>
      <c r="DZ457" s="39"/>
      <c r="EA457" s="39"/>
      <c r="EB457" s="39"/>
      <c r="EC457" s="39"/>
      <c r="ED457" s="39"/>
      <c r="EE457" s="39"/>
      <c r="EF457" s="39"/>
      <c r="EG457" s="39"/>
      <c r="EH457" s="39"/>
      <c r="EI457" s="39"/>
      <c r="EJ457" s="39"/>
      <c r="EK457" s="39"/>
      <c r="EL457" s="39"/>
      <c r="EM457" s="39"/>
      <c r="EN457" s="39"/>
      <c r="EO457" s="39"/>
      <c r="EP457" s="39"/>
      <c r="EQ457" s="39"/>
      <c r="ER457" s="39"/>
      <c r="ES457" s="39"/>
      <c r="ET457" s="39"/>
      <c r="EU457" s="39"/>
      <c r="EV457" s="39"/>
      <c r="EW457" s="39"/>
      <c r="EX457" s="39"/>
      <c r="EY457" s="39"/>
      <c r="EZ457" s="39"/>
      <c r="FA457" s="39"/>
      <c r="FB457" s="39"/>
      <c r="FC457" s="39"/>
      <c r="FD457" s="39"/>
      <c r="FE457" s="39"/>
      <c r="FF457" s="39"/>
      <c r="FG457" s="39"/>
      <c r="FH457" s="39"/>
      <c r="FI457" s="39"/>
      <c r="FJ457" s="39"/>
      <c r="FK457" s="39"/>
      <c r="FL457" s="39"/>
      <c r="FM457" s="39"/>
      <c r="FN457" s="39"/>
      <c r="FO457" s="39"/>
      <c r="FP457" s="39"/>
      <c r="FQ457" s="39"/>
      <c r="FR457" s="39"/>
      <c r="FS457" s="39"/>
      <c r="FT457" s="39"/>
      <c r="FU457" s="39"/>
      <c r="FV457" s="39"/>
      <c r="FW457" s="39"/>
      <c r="FX457" s="39"/>
      <c r="FY457" s="39"/>
      <c r="FZ457" s="39"/>
      <c r="GA457" s="39"/>
      <c r="GB457" s="39"/>
      <c r="GC457" s="39"/>
      <c r="GD457" s="39"/>
      <c r="GE457" s="39"/>
      <c r="GF457" s="39"/>
      <c r="GG457" s="39"/>
      <c r="GH457" s="39"/>
      <c r="GI457" s="39"/>
      <c r="GJ457" s="39"/>
      <c r="GK457" s="39"/>
      <c r="GL457" s="39"/>
      <c r="GM457" s="39"/>
      <c r="GN457" s="39"/>
      <c r="GO457" s="39"/>
      <c r="GP457" s="39"/>
      <c r="GQ457" s="39"/>
      <c r="GR457" s="39"/>
      <c r="GS457" s="39"/>
      <c r="GT457" s="39"/>
      <c r="GU457" s="39"/>
      <c r="GV457" s="39"/>
      <c r="GW457" s="39"/>
      <c r="GX457" s="39"/>
      <c r="GY457" s="39"/>
      <c r="GZ457" s="39"/>
      <c r="HA457" s="39"/>
      <c r="HB457" s="39"/>
      <c r="HC457" s="39"/>
      <c r="HD457" s="39"/>
      <c r="HE457" s="39"/>
      <c r="HF457" s="39"/>
      <c r="HG457" s="39"/>
      <c r="HH457" s="39"/>
      <c r="HI457" s="39"/>
      <c r="HJ457" s="39"/>
      <c r="HK457" s="39"/>
      <c r="HL457" s="39"/>
      <c r="HM457" s="39"/>
      <c r="HN457" s="39"/>
      <c r="HO457" s="39"/>
      <c r="HP457" s="39"/>
      <c r="HQ457" s="39"/>
      <c r="HR457" s="39"/>
      <c r="HS457" s="39"/>
      <c r="HT457" s="39"/>
      <c r="HU457" s="39"/>
      <c r="HV457" s="39"/>
      <c r="HW457" s="39"/>
      <c r="HX457" s="39"/>
      <c r="HY457" s="39"/>
      <c r="HZ457" s="39"/>
      <c r="IA457" s="39"/>
      <c r="IB457" s="39"/>
      <c r="IC457" s="39"/>
      <c r="ID457" s="39"/>
      <c r="IE457" s="39"/>
      <c r="IF457" s="39"/>
      <c r="IG457" s="39"/>
      <c r="IH457" s="39"/>
      <c r="II457" s="39"/>
      <c r="IJ457" s="39"/>
      <c r="IK457" s="39"/>
      <c r="IL457" s="39"/>
      <c r="IM457" s="39"/>
      <c r="IN457" s="39"/>
      <c r="IO457" s="39"/>
      <c r="IP457" s="39"/>
      <c r="IQ457" s="39"/>
      <c r="IR457" s="39"/>
      <c r="IS457" s="39"/>
      <c r="IT457" s="39"/>
      <c r="IU457" s="39"/>
      <c r="IV457" s="39"/>
      <c r="IW457" s="39"/>
      <c r="IX457" s="39"/>
      <c r="IY457" s="39"/>
      <c r="IZ457" s="39"/>
      <c r="JA457" s="39"/>
      <c r="JB457" s="39"/>
      <c r="JC457" s="39"/>
      <c r="JD457" s="39"/>
      <c r="JE457" s="39"/>
      <c r="JF457" s="39"/>
      <c r="JG457" s="39"/>
      <c r="JH457" s="39"/>
      <c r="JI457" s="39"/>
      <c r="JJ457" s="39"/>
      <c r="JK457" s="39"/>
      <c r="JL457" s="39"/>
      <c r="JM457" s="39"/>
      <c r="JN457" s="39"/>
      <c r="JO457" s="39"/>
      <c r="JP457" s="39"/>
      <c r="JQ457" s="39"/>
      <c r="JR457" s="39"/>
      <c r="JS457" s="39"/>
      <c r="JT457" s="39"/>
      <c r="JU457" s="39"/>
      <c r="JV457" s="39"/>
      <c r="JW457" s="39"/>
      <c r="JX457" s="39"/>
      <c r="JY457" s="39"/>
      <c r="JZ457" s="39"/>
      <c r="KA457" s="39"/>
      <c r="KB457" s="39"/>
      <c r="KC457" s="39"/>
      <c r="KD457" s="39"/>
      <c r="KE457" s="39"/>
      <c r="KF457" s="39"/>
      <c r="KG457" s="39"/>
      <c r="KH457" s="39"/>
      <c r="KI457" s="39"/>
      <c r="KJ457" s="39"/>
      <c r="KK457" s="39"/>
      <c r="KL457" s="39"/>
      <c r="KM457" s="39"/>
      <c r="KN457" s="39"/>
      <c r="KO457" s="39"/>
      <c r="KP457" s="39"/>
      <c r="KQ457" s="39"/>
      <c r="KR457" s="39"/>
      <c r="KS457" s="39"/>
      <c r="KT457" s="39"/>
      <c r="KU457" s="39"/>
    </row>
    <row r="458" spans="1:307" s="15" customFormat="1" x14ac:dyDescent="0.25">
      <c r="A458" s="74">
        <v>452</v>
      </c>
      <c r="B458" s="27" t="s">
        <v>549</v>
      </c>
      <c r="C458" s="122" t="s">
        <v>935</v>
      </c>
      <c r="D458" s="27" t="s">
        <v>521</v>
      </c>
      <c r="E458" s="27" t="s">
        <v>153</v>
      </c>
      <c r="F458" s="28" t="s">
        <v>942</v>
      </c>
      <c r="G458" s="29">
        <v>70000</v>
      </c>
      <c r="H458" s="29">
        <v>5368.48</v>
      </c>
      <c r="I458" s="31">
        <v>25</v>
      </c>
      <c r="J458" s="90">
        <v>2009</v>
      </c>
      <c r="K458" s="92">
        <f t="shared" si="60"/>
        <v>4970</v>
      </c>
      <c r="L458" s="46">
        <f t="shared" si="61"/>
        <v>770.00000000000011</v>
      </c>
      <c r="M458" s="45">
        <v>2128</v>
      </c>
      <c r="N458" s="31">
        <f t="shared" si="62"/>
        <v>4963</v>
      </c>
      <c r="O458" s="31"/>
      <c r="P458" s="31">
        <f t="shared" si="57"/>
        <v>4137</v>
      </c>
      <c r="Q458" s="31">
        <f t="shared" si="58"/>
        <v>9530.48</v>
      </c>
      <c r="R458" s="31">
        <f t="shared" si="59"/>
        <v>10703</v>
      </c>
      <c r="S458" s="31">
        <f t="shared" si="63"/>
        <v>60469.520000000004</v>
      </c>
      <c r="T458" s="47" t="s">
        <v>45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  <c r="EQ458" s="39"/>
      <c r="ER458" s="39"/>
      <c r="ES458" s="39"/>
      <c r="ET458" s="39"/>
      <c r="EU458" s="39"/>
      <c r="EV458" s="39"/>
      <c r="EW458" s="39"/>
      <c r="EX458" s="39"/>
      <c r="EY458" s="39"/>
      <c r="EZ458" s="39"/>
      <c r="FA458" s="39"/>
      <c r="FB458" s="39"/>
      <c r="FC458" s="39"/>
      <c r="FD458" s="39"/>
      <c r="FE458" s="39"/>
      <c r="FF458" s="39"/>
      <c r="FG458" s="39"/>
      <c r="FH458" s="39"/>
      <c r="FI458" s="39"/>
      <c r="FJ458" s="39"/>
      <c r="FK458" s="39"/>
      <c r="FL458" s="39"/>
      <c r="FM458" s="39"/>
      <c r="FN458" s="39"/>
      <c r="FO458" s="39"/>
      <c r="FP458" s="39"/>
      <c r="FQ458" s="39"/>
      <c r="FR458" s="39"/>
      <c r="FS458" s="39"/>
      <c r="FT458" s="39"/>
      <c r="FU458" s="39"/>
      <c r="FV458" s="39"/>
      <c r="FW458" s="39"/>
      <c r="FX458" s="39"/>
      <c r="FY458" s="39"/>
      <c r="FZ458" s="39"/>
      <c r="GA458" s="39"/>
      <c r="GB458" s="39"/>
      <c r="GC458" s="39"/>
      <c r="GD458" s="39"/>
      <c r="GE458" s="39"/>
      <c r="GF458" s="39"/>
      <c r="GG458" s="39"/>
      <c r="GH458" s="39"/>
      <c r="GI458" s="39"/>
      <c r="GJ458" s="39"/>
      <c r="GK458" s="39"/>
      <c r="GL458" s="39"/>
      <c r="GM458" s="39"/>
      <c r="GN458" s="39"/>
      <c r="GO458" s="39"/>
      <c r="GP458" s="39"/>
      <c r="GQ458" s="39"/>
      <c r="GR458" s="39"/>
      <c r="GS458" s="39"/>
      <c r="GT458" s="39"/>
      <c r="GU458" s="39"/>
      <c r="GV458" s="39"/>
      <c r="GW458" s="39"/>
      <c r="GX458" s="39"/>
      <c r="GY458" s="39"/>
      <c r="GZ458" s="39"/>
      <c r="HA458" s="39"/>
      <c r="HB458" s="39"/>
      <c r="HC458" s="39"/>
      <c r="HD458" s="39"/>
      <c r="HE458" s="39"/>
      <c r="HF458" s="39"/>
      <c r="HG458" s="39"/>
      <c r="HH458" s="39"/>
      <c r="HI458" s="39"/>
      <c r="HJ458" s="39"/>
      <c r="HK458" s="39"/>
      <c r="HL458" s="39"/>
      <c r="HM458" s="39"/>
      <c r="HN458" s="39"/>
      <c r="HO458" s="39"/>
      <c r="HP458" s="39"/>
      <c r="HQ458" s="39"/>
      <c r="HR458" s="39"/>
      <c r="HS458" s="39"/>
      <c r="HT458" s="39"/>
      <c r="HU458" s="39"/>
      <c r="HV458" s="39"/>
      <c r="HW458" s="39"/>
      <c r="HX458" s="39"/>
      <c r="HY458" s="39"/>
      <c r="HZ458" s="39"/>
      <c r="IA458" s="39"/>
      <c r="IB458" s="39"/>
      <c r="IC458" s="39"/>
      <c r="ID458" s="39"/>
      <c r="IE458" s="39"/>
      <c r="IF458" s="39"/>
      <c r="IG458" s="39"/>
      <c r="IH458" s="39"/>
      <c r="II458" s="39"/>
      <c r="IJ458" s="39"/>
      <c r="IK458" s="39"/>
      <c r="IL458" s="39"/>
      <c r="IM458" s="39"/>
      <c r="IN458" s="39"/>
      <c r="IO458" s="39"/>
      <c r="IP458" s="39"/>
      <c r="IQ458" s="39"/>
      <c r="IR458" s="39"/>
      <c r="IS458" s="39"/>
      <c r="IT458" s="39"/>
      <c r="IU458" s="39"/>
      <c r="IV458" s="39"/>
      <c r="IW458" s="39"/>
      <c r="IX458" s="39"/>
      <c r="IY458" s="39"/>
      <c r="IZ458" s="39"/>
      <c r="JA458" s="39"/>
      <c r="JB458" s="39"/>
      <c r="JC458" s="39"/>
      <c r="JD458" s="39"/>
      <c r="JE458" s="39"/>
      <c r="JF458" s="39"/>
      <c r="JG458" s="39"/>
      <c r="JH458" s="39"/>
      <c r="JI458" s="39"/>
      <c r="JJ458" s="39"/>
      <c r="JK458" s="39"/>
      <c r="JL458" s="39"/>
      <c r="JM458" s="39"/>
      <c r="JN458" s="39"/>
      <c r="JO458" s="39"/>
      <c r="JP458" s="39"/>
      <c r="JQ458" s="39"/>
      <c r="JR458" s="39"/>
      <c r="JS458" s="39"/>
      <c r="JT458" s="39"/>
      <c r="JU458" s="39"/>
      <c r="JV458" s="39"/>
      <c r="JW458" s="39"/>
      <c r="JX458" s="39"/>
      <c r="JY458" s="39"/>
      <c r="JZ458" s="39"/>
      <c r="KA458" s="39"/>
      <c r="KB458" s="39"/>
      <c r="KC458" s="39"/>
      <c r="KD458" s="39"/>
      <c r="KE458" s="39"/>
      <c r="KF458" s="39"/>
      <c r="KG458" s="39"/>
      <c r="KH458" s="39"/>
      <c r="KI458" s="39"/>
      <c r="KJ458" s="39"/>
      <c r="KK458" s="39"/>
      <c r="KL458" s="39"/>
      <c r="KM458" s="39"/>
      <c r="KN458" s="39"/>
      <c r="KO458" s="39"/>
      <c r="KP458" s="39"/>
      <c r="KQ458" s="39"/>
      <c r="KR458" s="39"/>
      <c r="KS458" s="39"/>
      <c r="KT458" s="39"/>
      <c r="KU458" s="39"/>
    </row>
    <row r="459" spans="1:307" s="15" customFormat="1" x14ac:dyDescent="0.25">
      <c r="A459" s="74">
        <v>453</v>
      </c>
      <c r="B459" s="27" t="s">
        <v>551</v>
      </c>
      <c r="C459" s="122" t="s">
        <v>934</v>
      </c>
      <c r="D459" s="27" t="s">
        <v>521</v>
      </c>
      <c r="E459" s="27" t="s">
        <v>153</v>
      </c>
      <c r="F459" s="28" t="s">
        <v>943</v>
      </c>
      <c r="G459" s="29">
        <v>70000</v>
      </c>
      <c r="H459" s="29">
        <v>4339.2</v>
      </c>
      <c r="I459" s="31">
        <v>25</v>
      </c>
      <c r="J459" s="90">
        <v>2009</v>
      </c>
      <c r="K459" s="92">
        <f t="shared" si="60"/>
        <v>4970</v>
      </c>
      <c r="L459" s="46">
        <f t="shared" si="61"/>
        <v>770.00000000000011</v>
      </c>
      <c r="M459" s="45">
        <v>2128</v>
      </c>
      <c r="N459" s="31">
        <f t="shared" si="62"/>
        <v>4963</v>
      </c>
      <c r="O459" s="31"/>
      <c r="P459" s="31">
        <f t="shared" ref="P459:P522" si="64">+J459+M459</f>
        <v>4137</v>
      </c>
      <c r="Q459" s="31">
        <f t="shared" si="58"/>
        <v>8501.2000000000007</v>
      </c>
      <c r="R459" s="31">
        <f t="shared" si="59"/>
        <v>10703</v>
      </c>
      <c r="S459" s="31">
        <f t="shared" si="63"/>
        <v>61498.8</v>
      </c>
      <c r="T459" s="47" t="s">
        <v>45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39"/>
      <c r="DQ459" s="39"/>
      <c r="DR459" s="39"/>
      <c r="DS459" s="39"/>
      <c r="DT459" s="39"/>
      <c r="DU459" s="39"/>
      <c r="DV459" s="39"/>
      <c r="DW459" s="39"/>
      <c r="DX459" s="39"/>
      <c r="DY459" s="39"/>
      <c r="DZ459" s="39"/>
      <c r="EA459" s="39"/>
      <c r="EB459" s="39"/>
      <c r="EC459" s="39"/>
      <c r="ED459" s="39"/>
      <c r="EE459" s="39"/>
      <c r="EF459" s="39"/>
      <c r="EG459" s="39"/>
      <c r="EH459" s="39"/>
      <c r="EI459" s="39"/>
      <c r="EJ459" s="39"/>
      <c r="EK459" s="39"/>
      <c r="EL459" s="39"/>
      <c r="EM459" s="39"/>
      <c r="EN459" s="39"/>
      <c r="EO459" s="39"/>
      <c r="EP459" s="39"/>
      <c r="EQ459" s="39"/>
      <c r="ER459" s="39"/>
      <c r="ES459" s="39"/>
      <c r="ET459" s="39"/>
      <c r="EU459" s="39"/>
      <c r="EV459" s="39"/>
      <c r="EW459" s="39"/>
      <c r="EX459" s="39"/>
      <c r="EY459" s="39"/>
      <c r="EZ459" s="39"/>
      <c r="FA459" s="39"/>
      <c r="FB459" s="39"/>
      <c r="FC459" s="39"/>
      <c r="FD459" s="39"/>
      <c r="FE459" s="39"/>
      <c r="FF459" s="39"/>
      <c r="FG459" s="39"/>
      <c r="FH459" s="39"/>
      <c r="FI459" s="39"/>
      <c r="FJ459" s="39"/>
      <c r="FK459" s="39"/>
      <c r="FL459" s="39"/>
      <c r="FM459" s="39"/>
      <c r="FN459" s="39"/>
      <c r="FO459" s="39"/>
      <c r="FP459" s="39"/>
      <c r="FQ459" s="39"/>
      <c r="FR459" s="39"/>
      <c r="FS459" s="39"/>
      <c r="FT459" s="39"/>
      <c r="FU459" s="39"/>
      <c r="FV459" s="39"/>
      <c r="FW459" s="39"/>
      <c r="FX459" s="39"/>
      <c r="FY459" s="39"/>
      <c r="FZ459" s="39"/>
      <c r="GA459" s="39"/>
      <c r="GB459" s="39"/>
      <c r="GC459" s="39"/>
      <c r="GD459" s="39"/>
      <c r="GE459" s="39"/>
      <c r="GF459" s="39"/>
      <c r="GG459" s="39"/>
      <c r="GH459" s="39"/>
      <c r="GI459" s="39"/>
      <c r="GJ459" s="39"/>
      <c r="GK459" s="39"/>
      <c r="GL459" s="39"/>
      <c r="GM459" s="39"/>
      <c r="GN459" s="39"/>
      <c r="GO459" s="39"/>
      <c r="GP459" s="39"/>
      <c r="GQ459" s="39"/>
      <c r="GR459" s="39"/>
      <c r="GS459" s="39"/>
      <c r="GT459" s="39"/>
      <c r="GU459" s="39"/>
      <c r="GV459" s="39"/>
      <c r="GW459" s="39"/>
      <c r="GX459" s="39"/>
      <c r="GY459" s="39"/>
      <c r="GZ459" s="39"/>
      <c r="HA459" s="39"/>
      <c r="HB459" s="39"/>
      <c r="HC459" s="39"/>
      <c r="HD459" s="39"/>
      <c r="HE459" s="39"/>
      <c r="HF459" s="39"/>
      <c r="HG459" s="39"/>
      <c r="HH459" s="39"/>
      <c r="HI459" s="39"/>
      <c r="HJ459" s="39"/>
      <c r="HK459" s="39"/>
      <c r="HL459" s="39"/>
      <c r="HM459" s="39"/>
      <c r="HN459" s="39"/>
      <c r="HO459" s="39"/>
      <c r="HP459" s="39"/>
      <c r="HQ459" s="39"/>
      <c r="HR459" s="39"/>
      <c r="HS459" s="39"/>
      <c r="HT459" s="39"/>
      <c r="HU459" s="39"/>
      <c r="HV459" s="39"/>
      <c r="HW459" s="39"/>
      <c r="HX459" s="39"/>
      <c r="HY459" s="39"/>
      <c r="HZ459" s="39"/>
      <c r="IA459" s="39"/>
      <c r="IB459" s="39"/>
      <c r="IC459" s="39"/>
      <c r="ID459" s="39"/>
      <c r="IE459" s="39"/>
      <c r="IF459" s="39"/>
      <c r="IG459" s="39"/>
      <c r="IH459" s="39"/>
      <c r="II459" s="39"/>
      <c r="IJ459" s="39"/>
      <c r="IK459" s="39"/>
      <c r="IL459" s="39"/>
      <c r="IM459" s="39"/>
      <c r="IN459" s="39"/>
      <c r="IO459" s="39"/>
      <c r="IP459" s="39"/>
      <c r="IQ459" s="39"/>
      <c r="IR459" s="39"/>
      <c r="IS459" s="39"/>
      <c r="IT459" s="39"/>
      <c r="IU459" s="39"/>
      <c r="IV459" s="39"/>
      <c r="IW459" s="39"/>
      <c r="IX459" s="39"/>
      <c r="IY459" s="39"/>
      <c r="IZ459" s="39"/>
      <c r="JA459" s="39"/>
      <c r="JB459" s="39"/>
      <c r="JC459" s="39"/>
      <c r="JD459" s="39"/>
      <c r="JE459" s="39"/>
      <c r="JF459" s="39"/>
      <c r="JG459" s="39"/>
      <c r="JH459" s="39"/>
      <c r="JI459" s="39"/>
      <c r="JJ459" s="39"/>
      <c r="JK459" s="39"/>
      <c r="JL459" s="39"/>
      <c r="JM459" s="39"/>
      <c r="JN459" s="39"/>
      <c r="JO459" s="39"/>
      <c r="JP459" s="39"/>
      <c r="JQ459" s="39"/>
      <c r="JR459" s="39"/>
      <c r="JS459" s="39"/>
      <c r="JT459" s="39"/>
      <c r="JU459" s="39"/>
      <c r="JV459" s="39"/>
      <c r="JW459" s="39"/>
      <c r="JX459" s="39"/>
      <c r="JY459" s="39"/>
      <c r="JZ459" s="39"/>
      <c r="KA459" s="39"/>
      <c r="KB459" s="39"/>
      <c r="KC459" s="39"/>
      <c r="KD459" s="39"/>
      <c r="KE459" s="39"/>
      <c r="KF459" s="39"/>
      <c r="KG459" s="39"/>
      <c r="KH459" s="39"/>
      <c r="KI459" s="39"/>
      <c r="KJ459" s="39"/>
      <c r="KK459" s="39"/>
      <c r="KL459" s="39"/>
      <c r="KM459" s="39"/>
      <c r="KN459" s="39"/>
      <c r="KO459" s="39"/>
      <c r="KP459" s="39"/>
      <c r="KQ459" s="39"/>
      <c r="KR459" s="39"/>
      <c r="KS459" s="39"/>
      <c r="KT459" s="39"/>
      <c r="KU459" s="39"/>
    </row>
    <row r="460" spans="1:307" s="15" customFormat="1" x14ac:dyDescent="0.25">
      <c r="A460" s="74">
        <v>454</v>
      </c>
      <c r="B460" s="27" t="s">
        <v>552</v>
      </c>
      <c r="C460" s="122" t="s">
        <v>934</v>
      </c>
      <c r="D460" s="27" t="s">
        <v>521</v>
      </c>
      <c r="E460" s="27" t="s">
        <v>153</v>
      </c>
      <c r="F460" s="28" t="s">
        <v>943</v>
      </c>
      <c r="G460" s="29">
        <v>70000</v>
      </c>
      <c r="H460" s="29">
        <v>5368.48</v>
      </c>
      <c r="I460" s="31">
        <v>25</v>
      </c>
      <c r="J460" s="90">
        <v>2009</v>
      </c>
      <c r="K460" s="92">
        <f t="shared" si="60"/>
        <v>4970</v>
      </c>
      <c r="L460" s="46">
        <f t="shared" si="61"/>
        <v>770.00000000000011</v>
      </c>
      <c r="M460" s="45">
        <v>2128</v>
      </c>
      <c r="N460" s="31">
        <f t="shared" si="62"/>
        <v>4963</v>
      </c>
      <c r="O460" s="31"/>
      <c r="P460" s="31">
        <f t="shared" si="64"/>
        <v>4137</v>
      </c>
      <c r="Q460" s="31">
        <f t="shared" si="58"/>
        <v>9530.48</v>
      </c>
      <c r="R460" s="31">
        <f t="shared" si="59"/>
        <v>10703</v>
      </c>
      <c r="S460" s="31">
        <f t="shared" si="63"/>
        <v>60469.520000000004</v>
      </c>
      <c r="T460" s="47" t="s">
        <v>45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  <c r="FC460" s="39"/>
      <c r="FD460" s="39"/>
      <c r="FE460" s="39"/>
      <c r="FF460" s="39"/>
      <c r="FG460" s="39"/>
      <c r="FH460" s="39"/>
      <c r="FI460" s="39"/>
      <c r="FJ460" s="39"/>
      <c r="FK460" s="39"/>
      <c r="FL460" s="39"/>
      <c r="FM460" s="39"/>
      <c r="FN460" s="39"/>
      <c r="FO460" s="39"/>
      <c r="FP460" s="39"/>
      <c r="FQ460" s="39"/>
      <c r="FR460" s="39"/>
      <c r="FS460" s="39"/>
      <c r="FT460" s="39"/>
      <c r="FU460" s="39"/>
      <c r="FV460" s="39"/>
      <c r="FW460" s="39"/>
      <c r="FX460" s="39"/>
      <c r="FY460" s="39"/>
      <c r="FZ460" s="39"/>
      <c r="GA460" s="39"/>
      <c r="GB460" s="39"/>
      <c r="GC460" s="39"/>
      <c r="GD460" s="39"/>
      <c r="GE460" s="39"/>
      <c r="GF460" s="39"/>
      <c r="GG460" s="39"/>
      <c r="GH460" s="39"/>
      <c r="GI460" s="39"/>
      <c r="GJ460" s="39"/>
      <c r="GK460" s="39"/>
      <c r="GL460" s="39"/>
      <c r="GM460" s="39"/>
      <c r="GN460" s="39"/>
      <c r="GO460" s="39"/>
      <c r="GP460" s="39"/>
      <c r="GQ460" s="39"/>
      <c r="GR460" s="39"/>
      <c r="GS460" s="39"/>
      <c r="GT460" s="39"/>
      <c r="GU460" s="39"/>
      <c r="GV460" s="39"/>
      <c r="GW460" s="39"/>
      <c r="GX460" s="39"/>
      <c r="GY460" s="39"/>
      <c r="GZ460" s="39"/>
      <c r="HA460" s="39"/>
      <c r="HB460" s="39"/>
      <c r="HC460" s="39"/>
      <c r="HD460" s="39"/>
      <c r="HE460" s="39"/>
      <c r="HF460" s="39"/>
      <c r="HG460" s="39"/>
      <c r="HH460" s="39"/>
      <c r="HI460" s="39"/>
      <c r="HJ460" s="39"/>
      <c r="HK460" s="39"/>
      <c r="HL460" s="39"/>
      <c r="HM460" s="39"/>
      <c r="HN460" s="39"/>
      <c r="HO460" s="39"/>
      <c r="HP460" s="39"/>
      <c r="HQ460" s="39"/>
      <c r="HR460" s="39"/>
      <c r="HS460" s="39"/>
      <c r="HT460" s="39"/>
      <c r="HU460" s="39"/>
      <c r="HV460" s="39"/>
      <c r="HW460" s="39"/>
      <c r="HX460" s="39"/>
      <c r="HY460" s="39"/>
      <c r="HZ460" s="39"/>
      <c r="IA460" s="39"/>
      <c r="IB460" s="39"/>
      <c r="IC460" s="39"/>
      <c r="ID460" s="39"/>
      <c r="IE460" s="39"/>
      <c r="IF460" s="39"/>
      <c r="IG460" s="39"/>
      <c r="IH460" s="39"/>
      <c r="II460" s="39"/>
      <c r="IJ460" s="39"/>
      <c r="IK460" s="39"/>
      <c r="IL460" s="39"/>
      <c r="IM460" s="39"/>
      <c r="IN460" s="39"/>
      <c r="IO460" s="39"/>
      <c r="IP460" s="39"/>
      <c r="IQ460" s="39"/>
      <c r="IR460" s="39"/>
      <c r="IS460" s="39"/>
      <c r="IT460" s="39"/>
      <c r="IU460" s="39"/>
      <c r="IV460" s="39"/>
      <c r="IW460" s="39"/>
      <c r="IX460" s="39"/>
      <c r="IY460" s="39"/>
      <c r="IZ460" s="39"/>
      <c r="JA460" s="39"/>
      <c r="JB460" s="39"/>
      <c r="JC460" s="39"/>
      <c r="JD460" s="39"/>
      <c r="JE460" s="39"/>
      <c r="JF460" s="39"/>
      <c r="JG460" s="39"/>
      <c r="JH460" s="39"/>
      <c r="JI460" s="39"/>
      <c r="JJ460" s="39"/>
      <c r="JK460" s="39"/>
      <c r="JL460" s="39"/>
      <c r="JM460" s="39"/>
      <c r="JN460" s="39"/>
      <c r="JO460" s="39"/>
      <c r="JP460" s="39"/>
      <c r="JQ460" s="39"/>
      <c r="JR460" s="39"/>
      <c r="JS460" s="39"/>
      <c r="JT460" s="39"/>
      <c r="JU460" s="39"/>
      <c r="JV460" s="39"/>
      <c r="JW460" s="39"/>
      <c r="JX460" s="39"/>
      <c r="JY460" s="39"/>
      <c r="JZ460" s="39"/>
      <c r="KA460" s="39"/>
      <c r="KB460" s="39"/>
      <c r="KC460" s="39"/>
      <c r="KD460" s="39"/>
      <c r="KE460" s="39"/>
      <c r="KF460" s="39"/>
      <c r="KG460" s="39"/>
      <c r="KH460" s="39"/>
      <c r="KI460" s="39"/>
      <c r="KJ460" s="39"/>
      <c r="KK460" s="39"/>
      <c r="KL460" s="39"/>
      <c r="KM460" s="39"/>
      <c r="KN460" s="39"/>
      <c r="KO460" s="39"/>
      <c r="KP460" s="39"/>
      <c r="KQ460" s="39"/>
      <c r="KR460" s="39"/>
      <c r="KS460" s="39"/>
      <c r="KT460" s="39"/>
      <c r="KU460" s="39"/>
    </row>
    <row r="461" spans="1:307" s="15" customFormat="1" x14ac:dyDescent="0.25">
      <c r="A461" s="74">
        <v>455</v>
      </c>
      <c r="B461" s="27" t="s">
        <v>553</v>
      </c>
      <c r="C461" s="122" t="s">
        <v>934</v>
      </c>
      <c r="D461" s="27" t="s">
        <v>521</v>
      </c>
      <c r="E461" s="27" t="s">
        <v>153</v>
      </c>
      <c r="F461" s="28" t="s">
        <v>943</v>
      </c>
      <c r="G461" s="29">
        <v>70000</v>
      </c>
      <c r="H461" s="29">
        <v>5368.48</v>
      </c>
      <c r="I461" s="31">
        <v>25</v>
      </c>
      <c r="J461" s="90">
        <v>2009</v>
      </c>
      <c r="K461" s="92">
        <f t="shared" si="60"/>
        <v>4970</v>
      </c>
      <c r="L461" s="46">
        <f t="shared" si="61"/>
        <v>770.00000000000011</v>
      </c>
      <c r="M461" s="45">
        <v>2128</v>
      </c>
      <c r="N461" s="31">
        <f t="shared" si="62"/>
        <v>4963</v>
      </c>
      <c r="O461" s="31"/>
      <c r="P461" s="31">
        <f t="shared" si="64"/>
        <v>4137</v>
      </c>
      <c r="Q461" s="31">
        <f t="shared" si="58"/>
        <v>9530.48</v>
      </c>
      <c r="R461" s="31">
        <f t="shared" si="59"/>
        <v>10703</v>
      </c>
      <c r="S461" s="31">
        <f t="shared" si="63"/>
        <v>60469.520000000004</v>
      </c>
      <c r="T461" s="47" t="s">
        <v>45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  <c r="FC461" s="39"/>
      <c r="FD461" s="39"/>
      <c r="FE461" s="39"/>
      <c r="FF461" s="39"/>
      <c r="FG461" s="39"/>
      <c r="FH461" s="39"/>
      <c r="FI461" s="39"/>
      <c r="FJ461" s="39"/>
      <c r="FK461" s="39"/>
      <c r="FL461" s="39"/>
      <c r="FM461" s="39"/>
      <c r="FN461" s="39"/>
      <c r="FO461" s="39"/>
      <c r="FP461" s="39"/>
      <c r="FQ461" s="39"/>
      <c r="FR461" s="39"/>
      <c r="FS461" s="39"/>
      <c r="FT461" s="39"/>
      <c r="FU461" s="39"/>
      <c r="FV461" s="39"/>
      <c r="FW461" s="39"/>
      <c r="FX461" s="39"/>
      <c r="FY461" s="39"/>
      <c r="FZ461" s="39"/>
      <c r="GA461" s="39"/>
      <c r="GB461" s="39"/>
      <c r="GC461" s="39"/>
      <c r="GD461" s="39"/>
      <c r="GE461" s="39"/>
      <c r="GF461" s="39"/>
      <c r="GG461" s="39"/>
      <c r="GH461" s="39"/>
      <c r="GI461" s="39"/>
      <c r="GJ461" s="39"/>
      <c r="GK461" s="39"/>
      <c r="GL461" s="39"/>
      <c r="GM461" s="39"/>
      <c r="GN461" s="39"/>
      <c r="GO461" s="39"/>
      <c r="GP461" s="39"/>
      <c r="GQ461" s="39"/>
      <c r="GR461" s="39"/>
      <c r="GS461" s="39"/>
      <c r="GT461" s="39"/>
      <c r="GU461" s="39"/>
      <c r="GV461" s="39"/>
      <c r="GW461" s="39"/>
      <c r="GX461" s="39"/>
      <c r="GY461" s="39"/>
      <c r="GZ461" s="39"/>
      <c r="HA461" s="39"/>
      <c r="HB461" s="39"/>
      <c r="HC461" s="39"/>
      <c r="HD461" s="39"/>
      <c r="HE461" s="39"/>
      <c r="HF461" s="39"/>
      <c r="HG461" s="39"/>
      <c r="HH461" s="39"/>
      <c r="HI461" s="39"/>
      <c r="HJ461" s="39"/>
      <c r="HK461" s="39"/>
      <c r="HL461" s="39"/>
      <c r="HM461" s="39"/>
      <c r="HN461" s="39"/>
      <c r="HO461" s="39"/>
      <c r="HP461" s="39"/>
      <c r="HQ461" s="39"/>
      <c r="HR461" s="39"/>
      <c r="HS461" s="39"/>
      <c r="HT461" s="39"/>
      <c r="HU461" s="39"/>
      <c r="HV461" s="39"/>
      <c r="HW461" s="39"/>
      <c r="HX461" s="39"/>
      <c r="HY461" s="39"/>
      <c r="HZ461" s="39"/>
      <c r="IA461" s="39"/>
      <c r="IB461" s="39"/>
      <c r="IC461" s="39"/>
      <c r="ID461" s="39"/>
      <c r="IE461" s="39"/>
      <c r="IF461" s="39"/>
      <c r="IG461" s="39"/>
      <c r="IH461" s="39"/>
      <c r="II461" s="39"/>
      <c r="IJ461" s="39"/>
      <c r="IK461" s="39"/>
      <c r="IL461" s="39"/>
      <c r="IM461" s="39"/>
      <c r="IN461" s="39"/>
      <c r="IO461" s="39"/>
      <c r="IP461" s="39"/>
      <c r="IQ461" s="39"/>
      <c r="IR461" s="39"/>
      <c r="IS461" s="39"/>
      <c r="IT461" s="39"/>
      <c r="IU461" s="39"/>
      <c r="IV461" s="39"/>
      <c r="IW461" s="39"/>
      <c r="IX461" s="39"/>
      <c r="IY461" s="39"/>
      <c r="IZ461" s="39"/>
      <c r="JA461" s="39"/>
      <c r="JB461" s="39"/>
      <c r="JC461" s="39"/>
      <c r="JD461" s="39"/>
      <c r="JE461" s="39"/>
      <c r="JF461" s="39"/>
      <c r="JG461" s="39"/>
      <c r="JH461" s="39"/>
      <c r="JI461" s="39"/>
      <c r="JJ461" s="39"/>
      <c r="JK461" s="39"/>
      <c r="JL461" s="39"/>
      <c r="JM461" s="39"/>
      <c r="JN461" s="39"/>
      <c r="JO461" s="39"/>
      <c r="JP461" s="39"/>
      <c r="JQ461" s="39"/>
      <c r="JR461" s="39"/>
      <c r="JS461" s="39"/>
      <c r="JT461" s="39"/>
      <c r="JU461" s="39"/>
      <c r="JV461" s="39"/>
      <c r="JW461" s="39"/>
      <c r="JX461" s="39"/>
      <c r="JY461" s="39"/>
      <c r="JZ461" s="39"/>
      <c r="KA461" s="39"/>
      <c r="KB461" s="39"/>
      <c r="KC461" s="39"/>
      <c r="KD461" s="39"/>
      <c r="KE461" s="39"/>
      <c r="KF461" s="39"/>
      <c r="KG461" s="39"/>
      <c r="KH461" s="39"/>
      <c r="KI461" s="39"/>
      <c r="KJ461" s="39"/>
      <c r="KK461" s="39"/>
      <c r="KL461" s="39"/>
      <c r="KM461" s="39"/>
      <c r="KN461" s="39"/>
      <c r="KO461" s="39"/>
      <c r="KP461" s="39"/>
      <c r="KQ461" s="39"/>
      <c r="KR461" s="39"/>
      <c r="KS461" s="39"/>
      <c r="KT461" s="39"/>
      <c r="KU461" s="39"/>
    </row>
    <row r="462" spans="1:307" s="15" customFormat="1" x14ac:dyDescent="0.25">
      <c r="A462" s="74">
        <v>456</v>
      </c>
      <c r="B462" s="27" t="s">
        <v>554</v>
      </c>
      <c r="C462" s="122" t="s">
        <v>934</v>
      </c>
      <c r="D462" s="27" t="s">
        <v>521</v>
      </c>
      <c r="E462" s="27" t="s">
        <v>153</v>
      </c>
      <c r="F462" s="28" t="s">
        <v>943</v>
      </c>
      <c r="G462" s="29">
        <v>70000</v>
      </c>
      <c r="H462" s="29">
        <v>5368.48</v>
      </c>
      <c r="I462" s="31">
        <v>25</v>
      </c>
      <c r="J462" s="90">
        <v>2009</v>
      </c>
      <c r="K462" s="92">
        <f t="shared" si="60"/>
        <v>4970</v>
      </c>
      <c r="L462" s="46">
        <f t="shared" si="61"/>
        <v>770.00000000000011</v>
      </c>
      <c r="M462" s="45">
        <v>2128</v>
      </c>
      <c r="N462" s="31">
        <f t="shared" si="62"/>
        <v>4963</v>
      </c>
      <c r="O462" s="31"/>
      <c r="P462" s="31">
        <f t="shared" si="64"/>
        <v>4137</v>
      </c>
      <c r="Q462" s="31">
        <f t="shared" si="58"/>
        <v>9530.48</v>
      </c>
      <c r="R462" s="31">
        <f t="shared" si="59"/>
        <v>10703</v>
      </c>
      <c r="S462" s="31">
        <f t="shared" si="63"/>
        <v>60469.520000000004</v>
      </c>
      <c r="T462" s="47" t="s">
        <v>45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  <c r="EC462" s="39"/>
      <c r="ED462" s="39"/>
      <c r="EE462" s="39"/>
      <c r="EF462" s="39"/>
      <c r="EG462" s="39"/>
      <c r="EH462" s="39"/>
      <c r="EI462" s="39"/>
      <c r="EJ462" s="39"/>
      <c r="EK462" s="39"/>
      <c r="EL462" s="39"/>
      <c r="EM462" s="39"/>
      <c r="EN462" s="39"/>
      <c r="EO462" s="39"/>
      <c r="EP462" s="39"/>
      <c r="EQ462" s="39"/>
      <c r="ER462" s="39"/>
      <c r="ES462" s="39"/>
      <c r="ET462" s="39"/>
      <c r="EU462" s="39"/>
      <c r="EV462" s="39"/>
      <c r="EW462" s="39"/>
      <c r="EX462" s="39"/>
      <c r="EY462" s="39"/>
      <c r="EZ462" s="39"/>
      <c r="FA462" s="39"/>
      <c r="FB462" s="39"/>
      <c r="FC462" s="39"/>
      <c r="FD462" s="39"/>
      <c r="FE462" s="39"/>
      <c r="FF462" s="39"/>
      <c r="FG462" s="39"/>
      <c r="FH462" s="39"/>
      <c r="FI462" s="39"/>
      <c r="FJ462" s="39"/>
      <c r="FK462" s="39"/>
      <c r="FL462" s="39"/>
      <c r="FM462" s="39"/>
      <c r="FN462" s="39"/>
      <c r="FO462" s="39"/>
      <c r="FP462" s="39"/>
      <c r="FQ462" s="39"/>
      <c r="FR462" s="39"/>
      <c r="FS462" s="39"/>
      <c r="FT462" s="39"/>
      <c r="FU462" s="39"/>
      <c r="FV462" s="39"/>
      <c r="FW462" s="39"/>
      <c r="FX462" s="39"/>
      <c r="FY462" s="39"/>
      <c r="FZ462" s="39"/>
      <c r="GA462" s="39"/>
      <c r="GB462" s="39"/>
      <c r="GC462" s="39"/>
      <c r="GD462" s="39"/>
      <c r="GE462" s="39"/>
      <c r="GF462" s="39"/>
      <c r="GG462" s="39"/>
      <c r="GH462" s="39"/>
      <c r="GI462" s="39"/>
      <c r="GJ462" s="39"/>
      <c r="GK462" s="39"/>
      <c r="GL462" s="39"/>
      <c r="GM462" s="39"/>
      <c r="GN462" s="39"/>
      <c r="GO462" s="39"/>
      <c r="GP462" s="39"/>
      <c r="GQ462" s="39"/>
      <c r="GR462" s="39"/>
      <c r="GS462" s="39"/>
      <c r="GT462" s="39"/>
      <c r="GU462" s="39"/>
      <c r="GV462" s="39"/>
      <c r="GW462" s="39"/>
      <c r="GX462" s="39"/>
      <c r="GY462" s="39"/>
      <c r="GZ462" s="39"/>
      <c r="HA462" s="39"/>
      <c r="HB462" s="39"/>
      <c r="HC462" s="39"/>
      <c r="HD462" s="39"/>
      <c r="HE462" s="39"/>
      <c r="HF462" s="39"/>
      <c r="HG462" s="39"/>
      <c r="HH462" s="39"/>
      <c r="HI462" s="39"/>
      <c r="HJ462" s="39"/>
      <c r="HK462" s="39"/>
      <c r="HL462" s="39"/>
      <c r="HM462" s="39"/>
      <c r="HN462" s="39"/>
      <c r="HO462" s="39"/>
      <c r="HP462" s="39"/>
      <c r="HQ462" s="39"/>
      <c r="HR462" s="39"/>
      <c r="HS462" s="39"/>
      <c r="HT462" s="39"/>
      <c r="HU462" s="39"/>
      <c r="HV462" s="39"/>
      <c r="HW462" s="39"/>
      <c r="HX462" s="39"/>
      <c r="HY462" s="39"/>
      <c r="HZ462" s="39"/>
      <c r="IA462" s="39"/>
      <c r="IB462" s="39"/>
      <c r="IC462" s="39"/>
      <c r="ID462" s="39"/>
      <c r="IE462" s="39"/>
      <c r="IF462" s="39"/>
      <c r="IG462" s="39"/>
      <c r="IH462" s="39"/>
      <c r="II462" s="39"/>
      <c r="IJ462" s="39"/>
      <c r="IK462" s="39"/>
      <c r="IL462" s="39"/>
      <c r="IM462" s="39"/>
      <c r="IN462" s="39"/>
      <c r="IO462" s="39"/>
      <c r="IP462" s="39"/>
      <c r="IQ462" s="39"/>
      <c r="IR462" s="39"/>
      <c r="IS462" s="39"/>
      <c r="IT462" s="39"/>
      <c r="IU462" s="39"/>
      <c r="IV462" s="39"/>
      <c r="IW462" s="39"/>
      <c r="IX462" s="39"/>
      <c r="IY462" s="39"/>
      <c r="IZ462" s="39"/>
      <c r="JA462" s="39"/>
      <c r="JB462" s="39"/>
      <c r="JC462" s="39"/>
      <c r="JD462" s="39"/>
      <c r="JE462" s="39"/>
      <c r="JF462" s="39"/>
      <c r="JG462" s="39"/>
      <c r="JH462" s="39"/>
      <c r="JI462" s="39"/>
      <c r="JJ462" s="39"/>
      <c r="JK462" s="39"/>
      <c r="JL462" s="39"/>
      <c r="JM462" s="39"/>
      <c r="JN462" s="39"/>
      <c r="JO462" s="39"/>
      <c r="JP462" s="39"/>
      <c r="JQ462" s="39"/>
      <c r="JR462" s="39"/>
      <c r="JS462" s="39"/>
      <c r="JT462" s="39"/>
      <c r="JU462" s="39"/>
      <c r="JV462" s="39"/>
      <c r="JW462" s="39"/>
      <c r="JX462" s="39"/>
      <c r="JY462" s="39"/>
      <c r="JZ462" s="39"/>
      <c r="KA462" s="39"/>
      <c r="KB462" s="39"/>
      <c r="KC462" s="39"/>
      <c r="KD462" s="39"/>
      <c r="KE462" s="39"/>
      <c r="KF462" s="39"/>
      <c r="KG462" s="39"/>
      <c r="KH462" s="39"/>
      <c r="KI462" s="39"/>
      <c r="KJ462" s="39"/>
      <c r="KK462" s="39"/>
      <c r="KL462" s="39"/>
      <c r="KM462" s="39"/>
      <c r="KN462" s="39"/>
      <c r="KO462" s="39"/>
      <c r="KP462" s="39"/>
      <c r="KQ462" s="39"/>
      <c r="KR462" s="39"/>
      <c r="KS462" s="39"/>
      <c r="KT462" s="39"/>
      <c r="KU462" s="39"/>
    </row>
    <row r="463" spans="1:307" s="15" customFormat="1" x14ac:dyDescent="0.25">
      <c r="A463" s="74">
        <v>457</v>
      </c>
      <c r="B463" s="27" t="s">
        <v>685</v>
      </c>
      <c r="C463" s="122" t="s">
        <v>935</v>
      </c>
      <c r="D463" s="27" t="s">
        <v>521</v>
      </c>
      <c r="E463" s="27" t="s">
        <v>153</v>
      </c>
      <c r="F463" s="28" t="s">
        <v>943</v>
      </c>
      <c r="G463" s="41">
        <v>70000</v>
      </c>
      <c r="H463" s="41">
        <v>5025.38</v>
      </c>
      <c r="I463" s="31">
        <v>25</v>
      </c>
      <c r="J463" s="96">
        <v>2009</v>
      </c>
      <c r="K463" s="97">
        <f t="shared" si="60"/>
        <v>4970</v>
      </c>
      <c r="L463" s="46">
        <f t="shared" si="61"/>
        <v>770.00000000000011</v>
      </c>
      <c r="M463" s="76">
        <v>2128</v>
      </c>
      <c r="N463" s="43">
        <f t="shared" si="62"/>
        <v>4963</v>
      </c>
      <c r="O463" s="43"/>
      <c r="P463" s="43">
        <f t="shared" si="64"/>
        <v>4137</v>
      </c>
      <c r="Q463" s="31">
        <f t="shared" si="58"/>
        <v>9187.380000000001</v>
      </c>
      <c r="R463" s="43">
        <f t="shared" si="59"/>
        <v>10703</v>
      </c>
      <c r="S463" s="43">
        <f t="shared" si="63"/>
        <v>60812.619999999995</v>
      </c>
      <c r="T463" s="47" t="s">
        <v>45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  <c r="EC463" s="39"/>
      <c r="ED463" s="39"/>
      <c r="EE463" s="39"/>
      <c r="EF463" s="39"/>
      <c r="EG463" s="39"/>
      <c r="EH463" s="39"/>
      <c r="EI463" s="39"/>
      <c r="EJ463" s="39"/>
      <c r="EK463" s="39"/>
      <c r="EL463" s="39"/>
      <c r="EM463" s="39"/>
      <c r="EN463" s="39"/>
      <c r="EO463" s="39"/>
      <c r="EP463" s="39"/>
      <c r="EQ463" s="39"/>
      <c r="ER463" s="39"/>
      <c r="ES463" s="39"/>
      <c r="ET463" s="39"/>
      <c r="EU463" s="39"/>
      <c r="EV463" s="39"/>
      <c r="EW463" s="39"/>
      <c r="EX463" s="39"/>
      <c r="EY463" s="39"/>
      <c r="EZ463" s="39"/>
      <c r="FA463" s="39"/>
      <c r="FB463" s="39"/>
      <c r="FC463" s="39"/>
      <c r="FD463" s="39"/>
      <c r="FE463" s="39"/>
      <c r="FF463" s="39"/>
      <c r="FG463" s="39"/>
      <c r="FH463" s="39"/>
      <c r="FI463" s="39"/>
      <c r="FJ463" s="39"/>
      <c r="FK463" s="39"/>
      <c r="FL463" s="39"/>
      <c r="FM463" s="39"/>
      <c r="FN463" s="39"/>
      <c r="FO463" s="39"/>
      <c r="FP463" s="39"/>
      <c r="FQ463" s="39"/>
      <c r="FR463" s="39"/>
      <c r="FS463" s="39"/>
      <c r="FT463" s="39"/>
      <c r="FU463" s="39"/>
      <c r="FV463" s="39"/>
      <c r="FW463" s="39"/>
      <c r="FX463" s="39"/>
      <c r="FY463" s="39"/>
      <c r="FZ463" s="39"/>
      <c r="GA463" s="39"/>
      <c r="GB463" s="39"/>
      <c r="GC463" s="39"/>
      <c r="GD463" s="39"/>
      <c r="GE463" s="39"/>
      <c r="GF463" s="39"/>
      <c r="GG463" s="39"/>
      <c r="GH463" s="39"/>
      <c r="GI463" s="39"/>
      <c r="GJ463" s="39"/>
      <c r="GK463" s="39"/>
      <c r="GL463" s="39"/>
      <c r="GM463" s="39"/>
      <c r="GN463" s="39"/>
      <c r="GO463" s="39"/>
      <c r="GP463" s="39"/>
      <c r="GQ463" s="39"/>
      <c r="GR463" s="39"/>
      <c r="GS463" s="39"/>
      <c r="GT463" s="39"/>
      <c r="GU463" s="39"/>
      <c r="GV463" s="39"/>
      <c r="GW463" s="39"/>
      <c r="GX463" s="39"/>
      <c r="GY463" s="39"/>
      <c r="GZ463" s="39"/>
      <c r="HA463" s="39"/>
      <c r="HB463" s="39"/>
      <c r="HC463" s="39"/>
      <c r="HD463" s="39"/>
      <c r="HE463" s="39"/>
      <c r="HF463" s="39"/>
      <c r="HG463" s="39"/>
      <c r="HH463" s="39"/>
      <c r="HI463" s="39"/>
      <c r="HJ463" s="39"/>
      <c r="HK463" s="39"/>
      <c r="HL463" s="39"/>
      <c r="HM463" s="39"/>
      <c r="HN463" s="39"/>
      <c r="HO463" s="39"/>
      <c r="HP463" s="39"/>
      <c r="HQ463" s="39"/>
      <c r="HR463" s="39"/>
      <c r="HS463" s="39"/>
      <c r="HT463" s="39"/>
      <c r="HU463" s="39"/>
      <c r="HV463" s="39"/>
      <c r="HW463" s="39"/>
      <c r="HX463" s="39"/>
      <c r="HY463" s="39"/>
      <c r="HZ463" s="39"/>
      <c r="IA463" s="39"/>
      <c r="IB463" s="39"/>
      <c r="IC463" s="39"/>
      <c r="ID463" s="39"/>
      <c r="IE463" s="39"/>
      <c r="IF463" s="39"/>
      <c r="IG463" s="39"/>
      <c r="IH463" s="39"/>
      <c r="II463" s="39"/>
      <c r="IJ463" s="39"/>
      <c r="IK463" s="39"/>
      <c r="IL463" s="39"/>
      <c r="IM463" s="39"/>
      <c r="IN463" s="39"/>
      <c r="IO463" s="39"/>
      <c r="IP463" s="39"/>
      <c r="IQ463" s="39"/>
      <c r="IR463" s="39"/>
      <c r="IS463" s="39"/>
      <c r="IT463" s="39"/>
      <c r="IU463" s="39"/>
      <c r="IV463" s="39"/>
      <c r="IW463" s="39"/>
      <c r="IX463" s="39"/>
      <c r="IY463" s="39"/>
      <c r="IZ463" s="39"/>
      <c r="JA463" s="39"/>
      <c r="JB463" s="39"/>
      <c r="JC463" s="39"/>
      <c r="JD463" s="39"/>
      <c r="JE463" s="39"/>
      <c r="JF463" s="39"/>
      <c r="JG463" s="39"/>
      <c r="JH463" s="39"/>
      <c r="JI463" s="39"/>
      <c r="JJ463" s="39"/>
      <c r="JK463" s="39"/>
      <c r="JL463" s="39"/>
      <c r="JM463" s="39"/>
      <c r="JN463" s="39"/>
      <c r="JO463" s="39"/>
      <c r="JP463" s="39"/>
      <c r="JQ463" s="39"/>
      <c r="JR463" s="39"/>
      <c r="JS463" s="39"/>
      <c r="JT463" s="39"/>
      <c r="JU463" s="39"/>
      <c r="JV463" s="39"/>
      <c r="JW463" s="39"/>
      <c r="JX463" s="39"/>
      <c r="JY463" s="39"/>
      <c r="JZ463" s="39"/>
      <c r="KA463" s="39"/>
      <c r="KB463" s="39"/>
      <c r="KC463" s="39"/>
      <c r="KD463" s="39"/>
      <c r="KE463" s="39"/>
      <c r="KF463" s="39"/>
      <c r="KG463" s="39"/>
      <c r="KH463" s="39"/>
      <c r="KI463" s="39"/>
      <c r="KJ463" s="39"/>
      <c r="KK463" s="39"/>
      <c r="KL463" s="39"/>
      <c r="KM463" s="39"/>
      <c r="KN463" s="39"/>
      <c r="KO463" s="39"/>
      <c r="KP463" s="39"/>
      <c r="KQ463" s="39"/>
      <c r="KR463" s="39"/>
      <c r="KS463" s="39"/>
      <c r="KT463" s="39"/>
      <c r="KU463" s="39"/>
    </row>
    <row r="464" spans="1:307" s="15" customFormat="1" x14ac:dyDescent="0.25">
      <c r="A464" s="74">
        <v>458</v>
      </c>
      <c r="B464" s="27" t="s">
        <v>555</v>
      </c>
      <c r="C464" s="122" t="s">
        <v>934</v>
      </c>
      <c r="D464" s="27" t="s">
        <v>521</v>
      </c>
      <c r="E464" s="27" t="s">
        <v>153</v>
      </c>
      <c r="F464" s="28" t="s">
        <v>943</v>
      </c>
      <c r="G464" s="29">
        <v>70000</v>
      </c>
      <c r="H464" s="29">
        <v>5368.48</v>
      </c>
      <c r="I464" s="31">
        <v>25</v>
      </c>
      <c r="J464" s="90">
        <v>2009</v>
      </c>
      <c r="K464" s="92">
        <f t="shared" si="60"/>
        <v>4970</v>
      </c>
      <c r="L464" s="46">
        <f t="shared" si="61"/>
        <v>770.00000000000011</v>
      </c>
      <c r="M464" s="45">
        <v>2128</v>
      </c>
      <c r="N464" s="31">
        <f t="shared" si="62"/>
        <v>4963</v>
      </c>
      <c r="O464" s="31"/>
      <c r="P464" s="31">
        <f t="shared" si="64"/>
        <v>4137</v>
      </c>
      <c r="Q464" s="31">
        <f t="shared" si="58"/>
        <v>9530.48</v>
      </c>
      <c r="R464" s="31">
        <f t="shared" si="59"/>
        <v>10703</v>
      </c>
      <c r="S464" s="31">
        <f t="shared" si="63"/>
        <v>60469.520000000004</v>
      </c>
      <c r="T464" s="47" t="s">
        <v>45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  <c r="EC464" s="39"/>
      <c r="ED464" s="39"/>
      <c r="EE464" s="39"/>
      <c r="EF464" s="39"/>
      <c r="EG464" s="39"/>
      <c r="EH464" s="39"/>
      <c r="EI464" s="39"/>
      <c r="EJ464" s="39"/>
      <c r="EK464" s="39"/>
      <c r="EL464" s="39"/>
      <c r="EM464" s="39"/>
      <c r="EN464" s="39"/>
      <c r="EO464" s="39"/>
      <c r="EP464" s="39"/>
      <c r="EQ464" s="39"/>
      <c r="ER464" s="39"/>
      <c r="ES464" s="39"/>
      <c r="ET464" s="39"/>
      <c r="EU464" s="39"/>
      <c r="EV464" s="39"/>
      <c r="EW464" s="39"/>
      <c r="EX464" s="39"/>
      <c r="EY464" s="39"/>
      <c r="EZ464" s="39"/>
      <c r="FA464" s="39"/>
      <c r="FB464" s="39"/>
      <c r="FC464" s="39"/>
      <c r="FD464" s="39"/>
      <c r="FE464" s="39"/>
      <c r="FF464" s="39"/>
      <c r="FG464" s="39"/>
      <c r="FH464" s="39"/>
      <c r="FI464" s="39"/>
      <c r="FJ464" s="39"/>
      <c r="FK464" s="39"/>
      <c r="FL464" s="39"/>
      <c r="FM464" s="39"/>
      <c r="FN464" s="39"/>
      <c r="FO464" s="39"/>
      <c r="FP464" s="39"/>
      <c r="FQ464" s="39"/>
      <c r="FR464" s="39"/>
      <c r="FS464" s="39"/>
      <c r="FT464" s="39"/>
      <c r="FU464" s="39"/>
      <c r="FV464" s="39"/>
      <c r="FW464" s="39"/>
      <c r="FX464" s="39"/>
      <c r="FY464" s="39"/>
      <c r="FZ464" s="39"/>
      <c r="GA464" s="39"/>
      <c r="GB464" s="39"/>
      <c r="GC464" s="39"/>
      <c r="GD464" s="39"/>
      <c r="GE464" s="39"/>
      <c r="GF464" s="39"/>
      <c r="GG464" s="39"/>
      <c r="GH464" s="39"/>
      <c r="GI464" s="39"/>
      <c r="GJ464" s="39"/>
      <c r="GK464" s="39"/>
      <c r="GL464" s="39"/>
      <c r="GM464" s="39"/>
      <c r="GN464" s="39"/>
      <c r="GO464" s="39"/>
      <c r="GP464" s="39"/>
      <c r="GQ464" s="39"/>
      <c r="GR464" s="39"/>
      <c r="GS464" s="39"/>
      <c r="GT464" s="39"/>
      <c r="GU464" s="39"/>
      <c r="GV464" s="39"/>
      <c r="GW464" s="39"/>
      <c r="GX464" s="39"/>
      <c r="GY464" s="39"/>
      <c r="GZ464" s="39"/>
      <c r="HA464" s="39"/>
      <c r="HB464" s="39"/>
      <c r="HC464" s="39"/>
      <c r="HD464" s="39"/>
      <c r="HE464" s="39"/>
      <c r="HF464" s="39"/>
      <c r="HG464" s="39"/>
      <c r="HH464" s="39"/>
      <c r="HI464" s="39"/>
      <c r="HJ464" s="39"/>
      <c r="HK464" s="39"/>
      <c r="HL464" s="39"/>
      <c r="HM464" s="39"/>
      <c r="HN464" s="39"/>
      <c r="HO464" s="39"/>
      <c r="HP464" s="39"/>
      <c r="HQ464" s="39"/>
      <c r="HR464" s="39"/>
      <c r="HS464" s="39"/>
      <c r="HT464" s="39"/>
      <c r="HU464" s="39"/>
      <c r="HV464" s="39"/>
      <c r="HW464" s="39"/>
      <c r="HX464" s="39"/>
      <c r="HY464" s="39"/>
      <c r="HZ464" s="39"/>
      <c r="IA464" s="39"/>
      <c r="IB464" s="39"/>
      <c r="IC464" s="39"/>
      <c r="ID464" s="39"/>
      <c r="IE464" s="39"/>
      <c r="IF464" s="39"/>
      <c r="IG464" s="39"/>
      <c r="IH464" s="39"/>
      <c r="II464" s="39"/>
      <c r="IJ464" s="39"/>
      <c r="IK464" s="39"/>
      <c r="IL464" s="39"/>
      <c r="IM464" s="39"/>
      <c r="IN464" s="39"/>
      <c r="IO464" s="39"/>
      <c r="IP464" s="39"/>
      <c r="IQ464" s="39"/>
      <c r="IR464" s="39"/>
      <c r="IS464" s="39"/>
      <c r="IT464" s="39"/>
      <c r="IU464" s="39"/>
      <c r="IV464" s="39"/>
      <c r="IW464" s="39"/>
      <c r="IX464" s="39"/>
      <c r="IY464" s="39"/>
      <c r="IZ464" s="39"/>
      <c r="JA464" s="39"/>
      <c r="JB464" s="39"/>
      <c r="JC464" s="39"/>
      <c r="JD464" s="39"/>
      <c r="JE464" s="39"/>
      <c r="JF464" s="39"/>
      <c r="JG464" s="39"/>
      <c r="JH464" s="39"/>
      <c r="JI464" s="39"/>
      <c r="JJ464" s="39"/>
      <c r="JK464" s="39"/>
      <c r="JL464" s="39"/>
      <c r="JM464" s="39"/>
      <c r="JN464" s="39"/>
      <c r="JO464" s="39"/>
      <c r="JP464" s="39"/>
      <c r="JQ464" s="39"/>
      <c r="JR464" s="39"/>
      <c r="JS464" s="39"/>
      <c r="JT464" s="39"/>
      <c r="JU464" s="39"/>
      <c r="JV464" s="39"/>
      <c r="JW464" s="39"/>
      <c r="JX464" s="39"/>
      <c r="JY464" s="39"/>
      <c r="JZ464" s="39"/>
      <c r="KA464" s="39"/>
      <c r="KB464" s="39"/>
      <c r="KC464" s="39"/>
      <c r="KD464" s="39"/>
      <c r="KE464" s="39"/>
      <c r="KF464" s="39"/>
      <c r="KG464" s="39"/>
      <c r="KH464" s="39"/>
      <c r="KI464" s="39"/>
      <c r="KJ464" s="39"/>
      <c r="KK464" s="39"/>
      <c r="KL464" s="39"/>
      <c r="KM464" s="39"/>
      <c r="KN464" s="39"/>
      <c r="KO464" s="39"/>
      <c r="KP464" s="39"/>
      <c r="KQ464" s="39"/>
      <c r="KR464" s="39"/>
      <c r="KS464" s="39"/>
      <c r="KT464" s="39"/>
      <c r="KU464" s="39"/>
    </row>
    <row r="465" spans="1:307" s="15" customFormat="1" x14ac:dyDescent="0.25">
      <c r="A465" s="74">
        <v>459</v>
      </c>
      <c r="B465" s="27" t="s">
        <v>1037</v>
      </c>
      <c r="C465" s="122" t="s">
        <v>934</v>
      </c>
      <c r="D465" s="27" t="s">
        <v>521</v>
      </c>
      <c r="E465" s="27" t="s">
        <v>153</v>
      </c>
      <c r="F465" s="28" t="s">
        <v>943</v>
      </c>
      <c r="G465" s="29">
        <v>70000</v>
      </c>
      <c r="H465" s="29">
        <v>5368.48</v>
      </c>
      <c r="I465" s="31">
        <v>25</v>
      </c>
      <c r="J465" s="90">
        <v>2009</v>
      </c>
      <c r="K465" s="92">
        <f t="shared" si="60"/>
        <v>4970</v>
      </c>
      <c r="L465" s="46">
        <f t="shared" si="61"/>
        <v>770.00000000000011</v>
      </c>
      <c r="M465" s="45">
        <v>2128</v>
      </c>
      <c r="N465" s="31">
        <f t="shared" si="62"/>
        <v>4963</v>
      </c>
      <c r="O465" s="31"/>
      <c r="P465" s="31">
        <f t="shared" si="64"/>
        <v>4137</v>
      </c>
      <c r="Q465" s="31">
        <f t="shared" si="58"/>
        <v>9530.48</v>
      </c>
      <c r="R465" s="31">
        <f t="shared" si="59"/>
        <v>10703</v>
      </c>
      <c r="S465" s="31">
        <f t="shared" si="63"/>
        <v>60469.520000000004</v>
      </c>
      <c r="T465" s="47" t="s">
        <v>45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  <c r="DH465" s="39"/>
      <c r="DI465" s="39"/>
      <c r="DJ465" s="39"/>
      <c r="DK465" s="39"/>
      <c r="DL465" s="39"/>
      <c r="DM465" s="39"/>
      <c r="DN465" s="39"/>
      <c r="DO465" s="39"/>
      <c r="DP465" s="39"/>
      <c r="DQ465" s="39"/>
      <c r="DR465" s="39"/>
      <c r="DS465" s="39"/>
      <c r="DT465" s="39"/>
      <c r="DU465" s="39"/>
      <c r="DV465" s="39"/>
      <c r="DW465" s="39"/>
      <c r="DX465" s="39"/>
      <c r="DY465" s="39"/>
      <c r="DZ465" s="39"/>
      <c r="EA465" s="39"/>
      <c r="EB465" s="39"/>
      <c r="EC465" s="39"/>
      <c r="ED465" s="39"/>
      <c r="EE465" s="39"/>
      <c r="EF465" s="39"/>
      <c r="EG465" s="39"/>
      <c r="EH465" s="39"/>
      <c r="EI465" s="39"/>
      <c r="EJ465" s="39"/>
      <c r="EK465" s="39"/>
      <c r="EL465" s="39"/>
      <c r="EM465" s="39"/>
      <c r="EN465" s="39"/>
      <c r="EO465" s="39"/>
      <c r="EP465" s="39"/>
      <c r="EQ465" s="39"/>
      <c r="ER465" s="39"/>
      <c r="ES465" s="39"/>
      <c r="ET465" s="39"/>
      <c r="EU465" s="39"/>
      <c r="EV465" s="39"/>
      <c r="EW465" s="39"/>
      <c r="EX465" s="39"/>
      <c r="EY465" s="39"/>
      <c r="EZ465" s="39"/>
      <c r="FA465" s="39"/>
      <c r="FB465" s="39"/>
      <c r="FC465" s="39"/>
      <c r="FD465" s="39"/>
      <c r="FE465" s="39"/>
      <c r="FF465" s="39"/>
      <c r="FG465" s="39"/>
      <c r="FH465" s="39"/>
      <c r="FI465" s="39"/>
      <c r="FJ465" s="39"/>
      <c r="FK465" s="39"/>
      <c r="FL465" s="39"/>
      <c r="FM465" s="39"/>
      <c r="FN465" s="39"/>
      <c r="FO465" s="39"/>
      <c r="FP465" s="39"/>
      <c r="FQ465" s="39"/>
      <c r="FR465" s="39"/>
      <c r="FS465" s="39"/>
      <c r="FT465" s="39"/>
      <c r="FU465" s="39"/>
      <c r="FV465" s="39"/>
      <c r="FW465" s="39"/>
      <c r="FX465" s="39"/>
      <c r="FY465" s="39"/>
      <c r="FZ465" s="39"/>
      <c r="GA465" s="39"/>
      <c r="GB465" s="39"/>
      <c r="GC465" s="39"/>
      <c r="GD465" s="39"/>
      <c r="GE465" s="39"/>
      <c r="GF465" s="39"/>
      <c r="GG465" s="39"/>
      <c r="GH465" s="39"/>
      <c r="GI465" s="39"/>
      <c r="GJ465" s="39"/>
      <c r="GK465" s="39"/>
      <c r="GL465" s="39"/>
      <c r="GM465" s="39"/>
      <c r="GN465" s="39"/>
      <c r="GO465" s="39"/>
      <c r="GP465" s="39"/>
      <c r="GQ465" s="39"/>
      <c r="GR465" s="39"/>
      <c r="GS465" s="39"/>
      <c r="GT465" s="39"/>
      <c r="GU465" s="39"/>
      <c r="GV465" s="39"/>
      <c r="GW465" s="39"/>
      <c r="GX465" s="39"/>
      <c r="GY465" s="39"/>
      <c r="GZ465" s="39"/>
      <c r="HA465" s="39"/>
      <c r="HB465" s="39"/>
      <c r="HC465" s="39"/>
      <c r="HD465" s="39"/>
      <c r="HE465" s="39"/>
      <c r="HF465" s="39"/>
      <c r="HG465" s="39"/>
      <c r="HH465" s="39"/>
      <c r="HI465" s="39"/>
      <c r="HJ465" s="39"/>
      <c r="HK465" s="39"/>
      <c r="HL465" s="39"/>
      <c r="HM465" s="39"/>
      <c r="HN465" s="39"/>
      <c r="HO465" s="39"/>
      <c r="HP465" s="39"/>
      <c r="HQ465" s="39"/>
      <c r="HR465" s="39"/>
      <c r="HS465" s="39"/>
      <c r="HT465" s="39"/>
      <c r="HU465" s="39"/>
      <c r="HV465" s="39"/>
      <c r="HW465" s="39"/>
      <c r="HX465" s="39"/>
      <c r="HY465" s="39"/>
      <c r="HZ465" s="39"/>
      <c r="IA465" s="39"/>
      <c r="IB465" s="39"/>
      <c r="IC465" s="39"/>
      <c r="ID465" s="39"/>
      <c r="IE465" s="39"/>
      <c r="IF465" s="39"/>
      <c r="IG465" s="39"/>
      <c r="IH465" s="39"/>
      <c r="II465" s="39"/>
      <c r="IJ465" s="39"/>
      <c r="IK465" s="39"/>
      <c r="IL465" s="39"/>
      <c r="IM465" s="39"/>
      <c r="IN465" s="39"/>
      <c r="IO465" s="39"/>
      <c r="IP465" s="39"/>
      <c r="IQ465" s="39"/>
      <c r="IR465" s="39"/>
      <c r="IS465" s="39"/>
      <c r="IT465" s="39"/>
      <c r="IU465" s="39"/>
      <c r="IV465" s="39"/>
      <c r="IW465" s="39"/>
      <c r="IX465" s="39"/>
      <c r="IY465" s="39"/>
      <c r="IZ465" s="39"/>
      <c r="JA465" s="39"/>
      <c r="JB465" s="39"/>
      <c r="JC465" s="39"/>
      <c r="JD465" s="39"/>
      <c r="JE465" s="39"/>
      <c r="JF465" s="39"/>
      <c r="JG465" s="39"/>
      <c r="JH465" s="39"/>
      <c r="JI465" s="39"/>
      <c r="JJ465" s="39"/>
      <c r="JK465" s="39"/>
      <c r="JL465" s="39"/>
      <c r="JM465" s="39"/>
      <c r="JN465" s="39"/>
      <c r="JO465" s="39"/>
      <c r="JP465" s="39"/>
      <c r="JQ465" s="39"/>
      <c r="JR465" s="39"/>
      <c r="JS465" s="39"/>
      <c r="JT465" s="39"/>
      <c r="JU465" s="39"/>
      <c r="JV465" s="39"/>
      <c r="JW465" s="39"/>
      <c r="JX465" s="39"/>
      <c r="JY465" s="39"/>
      <c r="JZ465" s="39"/>
      <c r="KA465" s="39"/>
      <c r="KB465" s="39"/>
      <c r="KC465" s="39"/>
      <c r="KD465" s="39"/>
      <c r="KE465" s="39"/>
      <c r="KF465" s="39"/>
      <c r="KG465" s="39"/>
      <c r="KH465" s="39"/>
      <c r="KI465" s="39"/>
      <c r="KJ465" s="39"/>
      <c r="KK465" s="39"/>
      <c r="KL465" s="39"/>
      <c r="KM465" s="39"/>
      <c r="KN465" s="39"/>
      <c r="KO465" s="39"/>
      <c r="KP465" s="39"/>
      <c r="KQ465" s="39"/>
      <c r="KR465" s="39"/>
      <c r="KS465" s="39"/>
      <c r="KT465" s="39"/>
      <c r="KU465" s="39"/>
    </row>
    <row r="466" spans="1:307" s="15" customFormat="1" x14ac:dyDescent="0.25">
      <c r="A466" s="74">
        <v>460</v>
      </c>
      <c r="B466" s="27" t="s">
        <v>538</v>
      </c>
      <c r="C466" s="122" t="s">
        <v>935</v>
      </c>
      <c r="D466" s="27" t="s">
        <v>521</v>
      </c>
      <c r="E466" s="27" t="s">
        <v>153</v>
      </c>
      <c r="F466" s="28" t="s">
        <v>943</v>
      </c>
      <c r="G466" s="29">
        <v>70000</v>
      </c>
      <c r="H466" s="29">
        <v>5368.48</v>
      </c>
      <c r="I466" s="31">
        <v>25</v>
      </c>
      <c r="J466" s="90">
        <v>2009</v>
      </c>
      <c r="K466" s="92">
        <f t="shared" si="60"/>
        <v>4970</v>
      </c>
      <c r="L466" s="46">
        <f t="shared" si="61"/>
        <v>770.00000000000011</v>
      </c>
      <c r="M466" s="45">
        <v>2128</v>
      </c>
      <c r="N466" s="31">
        <f t="shared" si="62"/>
        <v>4963</v>
      </c>
      <c r="O466" s="31"/>
      <c r="P466" s="31">
        <f t="shared" si="64"/>
        <v>4137</v>
      </c>
      <c r="Q466" s="31">
        <f t="shared" si="58"/>
        <v>9530.48</v>
      </c>
      <c r="R466" s="31">
        <f t="shared" si="59"/>
        <v>10703</v>
      </c>
      <c r="S466" s="31">
        <f t="shared" si="63"/>
        <v>60469.520000000004</v>
      </c>
      <c r="T466" s="47" t="s">
        <v>45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  <c r="EC466" s="39"/>
      <c r="ED466" s="39"/>
      <c r="EE466" s="39"/>
      <c r="EF466" s="39"/>
      <c r="EG466" s="39"/>
      <c r="EH466" s="39"/>
      <c r="EI466" s="39"/>
      <c r="EJ466" s="39"/>
      <c r="EK466" s="39"/>
      <c r="EL466" s="39"/>
      <c r="EM466" s="39"/>
      <c r="EN466" s="39"/>
      <c r="EO466" s="39"/>
      <c r="EP466" s="39"/>
      <c r="EQ466" s="39"/>
      <c r="ER466" s="39"/>
      <c r="ES466" s="39"/>
      <c r="ET466" s="39"/>
      <c r="EU466" s="39"/>
      <c r="EV466" s="39"/>
      <c r="EW466" s="39"/>
      <c r="EX466" s="39"/>
      <c r="EY466" s="39"/>
      <c r="EZ466" s="39"/>
      <c r="FA466" s="39"/>
      <c r="FB466" s="39"/>
      <c r="FC466" s="39"/>
      <c r="FD466" s="39"/>
      <c r="FE466" s="39"/>
      <c r="FF466" s="39"/>
      <c r="FG466" s="39"/>
      <c r="FH466" s="39"/>
      <c r="FI466" s="39"/>
      <c r="FJ466" s="39"/>
      <c r="FK466" s="39"/>
      <c r="FL466" s="39"/>
      <c r="FM466" s="39"/>
      <c r="FN466" s="39"/>
      <c r="FO466" s="39"/>
      <c r="FP466" s="39"/>
      <c r="FQ466" s="39"/>
      <c r="FR466" s="39"/>
      <c r="FS466" s="39"/>
      <c r="FT466" s="39"/>
      <c r="FU466" s="39"/>
      <c r="FV466" s="39"/>
      <c r="FW466" s="39"/>
      <c r="FX466" s="39"/>
      <c r="FY466" s="39"/>
      <c r="FZ466" s="39"/>
      <c r="GA466" s="39"/>
      <c r="GB466" s="39"/>
      <c r="GC466" s="39"/>
      <c r="GD466" s="39"/>
      <c r="GE466" s="39"/>
      <c r="GF466" s="39"/>
      <c r="GG466" s="39"/>
      <c r="GH466" s="39"/>
      <c r="GI466" s="39"/>
      <c r="GJ466" s="39"/>
      <c r="GK466" s="39"/>
      <c r="GL466" s="39"/>
      <c r="GM466" s="39"/>
      <c r="GN466" s="39"/>
      <c r="GO466" s="39"/>
      <c r="GP466" s="39"/>
      <c r="GQ466" s="39"/>
      <c r="GR466" s="39"/>
      <c r="GS466" s="39"/>
      <c r="GT466" s="39"/>
      <c r="GU466" s="39"/>
      <c r="GV466" s="39"/>
      <c r="GW466" s="39"/>
      <c r="GX466" s="39"/>
      <c r="GY466" s="39"/>
      <c r="GZ466" s="39"/>
      <c r="HA466" s="39"/>
      <c r="HB466" s="39"/>
      <c r="HC466" s="39"/>
      <c r="HD466" s="39"/>
      <c r="HE466" s="39"/>
      <c r="HF466" s="39"/>
      <c r="HG466" s="39"/>
      <c r="HH466" s="39"/>
      <c r="HI466" s="39"/>
      <c r="HJ466" s="39"/>
      <c r="HK466" s="39"/>
      <c r="HL466" s="39"/>
      <c r="HM466" s="39"/>
      <c r="HN466" s="39"/>
      <c r="HO466" s="39"/>
      <c r="HP466" s="39"/>
      <c r="HQ466" s="39"/>
      <c r="HR466" s="39"/>
      <c r="HS466" s="39"/>
      <c r="HT466" s="39"/>
      <c r="HU466" s="39"/>
      <c r="HV466" s="39"/>
      <c r="HW466" s="39"/>
      <c r="HX466" s="39"/>
      <c r="HY466" s="39"/>
      <c r="HZ466" s="39"/>
      <c r="IA466" s="39"/>
      <c r="IB466" s="39"/>
      <c r="IC466" s="39"/>
      <c r="ID466" s="39"/>
      <c r="IE466" s="39"/>
      <c r="IF466" s="39"/>
      <c r="IG466" s="39"/>
      <c r="IH466" s="39"/>
      <c r="II466" s="39"/>
      <c r="IJ466" s="39"/>
      <c r="IK466" s="39"/>
      <c r="IL466" s="39"/>
      <c r="IM466" s="39"/>
      <c r="IN466" s="39"/>
      <c r="IO466" s="39"/>
      <c r="IP466" s="39"/>
      <c r="IQ466" s="39"/>
      <c r="IR466" s="39"/>
      <c r="IS466" s="39"/>
      <c r="IT466" s="39"/>
      <c r="IU466" s="39"/>
      <c r="IV466" s="39"/>
      <c r="IW466" s="39"/>
      <c r="IX466" s="39"/>
      <c r="IY466" s="39"/>
      <c r="IZ466" s="39"/>
      <c r="JA466" s="39"/>
      <c r="JB466" s="39"/>
      <c r="JC466" s="39"/>
      <c r="JD466" s="39"/>
      <c r="JE466" s="39"/>
      <c r="JF466" s="39"/>
      <c r="JG466" s="39"/>
      <c r="JH466" s="39"/>
      <c r="JI466" s="39"/>
      <c r="JJ466" s="39"/>
      <c r="JK466" s="39"/>
      <c r="JL466" s="39"/>
      <c r="JM466" s="39"/>
      <c r="JN466" s="39"/>
      <c r="JO466" s="39"/>
      <c r="JP466" s="39"/>
      <c r="JQ466" s="39"/>
      <c r="JR466" s="39"/>
      <c r="JS466" s="39"/>
      <c r="JT466" s="39"/>
      <c r="JU466" s="39"/>
      <c r="JV466" s="39"/>
      <c r="JW466" s="39"/>
      <c r="JX466" s="39"/>
      <c r="JY466" s="39"/>
      <c r="JZ466" s="39"/>
      <c r="KA466" s="39"/>
      <c r="KB466" s="39"/>
      <c r="KC466" s="39"/>
      <c r="KD466" s="39"/>
      <c r="KE466" s="39"/>
      <c r="KF466" s="39"/>
      <c r="KG466" s="39"/>
      <c r="KH466" s="39"/>
      <c r="KI466" s="39"/>
      <c r="KJ466" s="39"/>
      <c r="KK466" s="39"/>
      <c r="KL466" s="39"/>
      <c r="KM466" s="39"/>
      <c r="KN466" s="39"/>
      <c r="KO466" s="39"/>
      <c r="KP466" s="39"/>
      <c r="KQ466" s="39"/>
      <c r="KR466" s="39"/>
      <c r="KS466" s="39"/>
      <c r="KT466" s="39"/>
      <c r="KU466" s="39"/>
    </row>
    <row r="467" spans="1:307" s="15" customFormat="1" x14ac:dyDescent="0.25">
      <c r="A467" s="74">
        <v>461</v>
      </c>
      <c r="B467" s="27" t="s">
        <v>550</v>
      </c>
      <c r="C467" s="122" t="s">
        <v>934</v>
      </c>
      <c r="D467" s="27" t="s">
        <v>276</v>
      </c>
      <c r="E467" s="27" t="s">
        <v>858</v>
      </c>
      <c r="F467" s="28" t="s">
        <v>943</v>
      </c>
      <c r="G467" s="29">
        <v>85000</v>
      </c>
      <c r="H467" s="29">
        <v>6861.53</v>
      </c>
      <c r="I467" s="31">
        <v>25</v>
      </c>
      <c r="J467" s="90">
        <v>2439.5</v>
      </c>
      <c r="K467" s="92">
        <f t="shared" si="60"/>
        <v>6034.9999999999991</v>
      </c>
      <c r="L467" s="46">
        <f t="shared" si="61"/>
        <v>935.00000000000011</v>
      </c>
      <c r="M467" s="45">
        <v>2584</v>
      </c>
      <c r="N467" s="31">
        <f t="shared" si="62"/>
        <v>6026.5</v>
      </c>
      <c r="O467" s="31"/>
      <c r="P467" s="31">
        <f t="shared" si="64"/>
        <v>5023.5</v>
      </c>
      <c r="Q467" s="31">
        <f t="shared" si="58"/>
        <v>11910.029999999999</v>
      </c>
      <c r="R467" s="31">
        <f t="shared" si="59"/>
        <v>12996.5</v>
      </c>
      <c r="S467" s="31">
        <f t="shared" si="63"/>
        <v>73089.97</v>
      </c>
      <c r="T467" s="47" t="s">
        <v>45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  <c r="EC467" s="39"/>
      <c r="ED467" s="39"/>
      <c r="EE467" s="39"/>
      <c r="EF467" s="39"/>
      <c r="EG467" s="39"/>
      <c r="EH467" s="39"/>
      <c r="EI467" s="39"/>
      <c r="EJ467" s="39"/>
      <c r="EK467" s="39"/>
      <c r="EL467" s="39"/>
      <c r="EM467" s="39"/>
      <c r="EN467" s="39"/>
      <c r="EO467" s="39"/>
      <c r="EP467" s="39"/>
      <c r="EQ467" s="39"/>
      <c r="ER467" s="39"/>
      <c r="ES467" s="39"/>
      <c r="ET467" s="39"/>
      <c r="EU467" s="39"/>
      <c r="EV467" s="39"/>
      <c r="EW467" s="39"/>
      <c r="EX467" s="39"/>
      <c r="EY467" s="39"/>
      <c r="EZ467" s="39"/>
      <c r="FA467" s="39"/>
      <c r="FB467" s="39"/>
      <c r="FC467" s="39"/>
      <c r="FD467" s="39"/>
      <c r="FE467" s="39"/>
      <c r="FF467" s="39"/>
      <c r="FG467" s="39"/>
      <c r="FH467" s="39"/>
      <c r="FI467" s="39"/>
      <c r="FJ467" s="39"/>
      <c r="FK467" s="39"/>
      <c r="FL467" s="39"/>
      <c r="FM467" s="39"/>
      <c r="FN467" s="39"/>
      <c r="FO467" s="39"/>
      <c r="FP467" s="39"/>
      <c r="FQ467" s="39"/>
      <c r="FR467" s="39"/>
      <c r="FS467" s="39"/>
      <c r="FT467" s="39"/>
      <c r="FU467" s="39"/>
      <c r="FV467" s="39"/>
      <c r="FW467" s="39"/>
      <c r="FX467" s="39"/>
      <c r="FY467" s="39"/>
      <c r="FZ467" s="39"/>
      <c r="GA467" s="39"/>
      <c r="GB467" s="39"/>
      <c r="GC467" s="39"/>
      <c r="GD467" s="39"/>
      <c r="GE467" s="39"/>
      <c r="GF467" s="39"/>
      <c r="GG467" s="39"/>
      <c r="GH467" s="39"/>
      <c r="GI467" s="39"/>
      <c r="GJ467" s="39"/>
      <c r="GK467" s="39"/>
      <c r="GL467" s="39"/>
      <c r="GM467" s="39"/>
      <c r="GN467" s="39"/>
      <c r="GO467" s="39"/>
      <c r="GP467" s="39"/>
      <c r="GQ467" s="39"/>
      <c r="GR467" s="39"/>
      <c r="GS467" s="39"/>
      <c r="GT467" s="39"/>
      <c r="GU467" s="39"/>
      <c r="GV467" s="39"/>
      <c r="GW467" s="39"/>
      <c r="GX467" s="39"/>
      <c r="GY467" s="39"/>
      <c r="GZ467" s="39"/>
      <c r="HA467" s="39"/>
      <c r="HB467" s="39"/>
      <c r="HC467" s="39"/>
      <c r="HD467" s="39"/>
      <c r="HE467" s="39"/>
      <c r="HF467" s="39"/>
      <c r="HG467" s="39"/>
      <c r="HH467" s="39"/>
      <c r="HI467" s="39"/>
      <c r="HJ467" s="39"/>
      <c r="HK467" s="39"/>
      <c r="HL467" s="39"/>
      <c r="HM467" s="39"/>
      <c r="HN467" s="39"/>
      <c r="HO467" s="39"/>
      <c r="HP467" s="39"/>
      <c r="HQ467" s="39"/>
      <c r="HR467" s="39"/>
      <c r="HS467" s="39"/>
      <c r="HT467" s="39"/>
      <c r="HU467" s="39"/>
      <c r="HV467" s="39"/>
      <c r="HW467" s="39"/>
      <c r="HX467" s="39"/>
      <c r="HY467" s="39"/>
      <c r="HZ467" s="39"/>
      <c r="IA467" s="39"/>
      <c r="IB467" s="39"/>
      <c r="IC467" s="39"/>
      <c r="ID467" s="39"/>
      <c r="IE467" s="39"/>
      <c r="IF467" s="39"/>
      <c r="IG467" s="39"/>
      <c r="IH467" s="39"/>
      <c r="II467" s="39"/>
      <c r="IJ467" s="39"/>
      <c r="IK467" s="39"/>
      <c r="IL467" s="39"/>
      <c r="IM467" s="39"/>
      <c r="IN467" s="39"/>
      <c r="IO467" s="39"/>
      <c r="IP467" s="39"/>
      <c r="IQ467" s="39"/>
      <c r="IR467" s="39"/>
      <c r="IS467" s="39"/>
      <c r="IT467" s="39"/>
      <c r="IU467" s="39"/>
      <c r="IV467" s="39"/>
      <c r="IW467" s="39"/>
      <c r="IX467" s="39"/>
      <c r="IY467" s="39"/>
      <c r="IZ467" s="39"/>
      <c r="JA467" s="39"/>
      <c r="JB467" s="39"/>
      <c r="JC467" s="39"/>
      <c r="JD467" s="39"/>
      <c r="JE467" s="39"/>
      <c r="JF467" s="39"/>
      <c r="JG467" s="39"/>
      <c r="JH467" s="39"/>
      <c r="JI467" s="39"/>
      <c r="JJ467" s="39"/>
      <c r="JK467" s="39"/>
      <c r="JL467" s="39"/>
      <c r="JM467" s="39"/>
      <c r="JN467" s="39"/>
      <c r="JO467" s="39"/>
      <c r="JP467" s="39"/>
      <c r="JQ467" s="39"/>
      <c r="JR467" s="39"/>
      <c r="JS467" s="39"/>
      <c r="JT467" s="39"/>
      <c r="JU467" s="39"/>
      <c r="JV467" s="39"/>
      <c r="JW467" s="39"/>
      <c r="JX467" s="39"/>
      <c r="JY467" s="39"/>
      <c r="JZ467" s="39"/>
      <c r="KA467" s="39"/>
      <c r="KB467" s="39"/>
      <c r="KC467" s="39"/>
      <c r="KD467" s="39"/>
      <c r="KE467" s="39"/>
      <c r="KF467" s="39"/>
      <c r="KG467" s="39"/>
      <c r="KH467" s="39"/>
      <c r="KI467" s="39"/>
      <c r="KJ467" s="39"/>
      <c r="KK467" s="39"/>
      <c r="KL467" s="39"/>
      <c r="KM467" s="39"/>
      <c r="KN467" s="39"/>
      <c r="KO467" s="39"/>
      <c r="KP467" s="39"/>
      <c r="KQ467" s="39"/>
      <c r="KR467" s="39"/>
      <c r="KS467" s="39"/>
      <c r="KT467" s="39"/>
      <c r="KU467" s="39"/>
    </row>
    <row r="468" spans="1:307" s="15" customFormat="1" x14ac:dyDescent="0.25">
      <c r="A468" s="74">
        <v>462</v>
      </c>
      <c r="B468" s="27" t="s">
        <v>740</v>
      </c>
      <c r="C468" s="122" t="s">
        <v>934</v>
      </c>
      <c r="D468" s="27" t="s">
        <v>276</v>
      </c>
      <c r="E468" s="27" t="s">
        <v>861</v>
      </c>
      <c r="F468" s="28" t="s">
        <v>943</v>
      </c>
      <c r="G468" s="29">
        <v>75000</v>
      </c>
      <c r="H468" s="29">
        <v>5623.19</v>
      </c>
      <c r="I468" s="31">
        <v>25</v>
      </c>
      <c r="J468" s="90">
        <v>2152.5</v>
      </c>
      <c r="K468" s="92">
        <f t="shared" si="60"/>
        <v>5324.9999999999991</v>
      </c>
      <c r="L468" s="46">
        <f t="shared" si="61"/>
        <v>825.00000000000011</v>
      </c>
      <c r="M468" s="45">
        <v>2280</v>
      </c>
      <c r="N468" s="31">
        <f t="shared" si="62"/>
        <v>5317.5</v>
      </c>
      <c r="O468" s="31"/>
      <c r="P468" s="31">
        <f t="shared" si="64"/>
        <v>4432.5</v>
      </c>
      <c r="Q468" s="31">
        <f t="shared" si="58"/>
        <v>10080.689999999999</v>
      </c>
      <c r="R468" s="31">
        <f t="shared" si="59"/>
        <v>11467.5</v>
      </c>
      <c r="S468" s="31">
        <f t="shared" si="63"/>
        <v>64919.31</v>
      </c>
      <c r="T468" s="47" t="s">
        <v>45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/>
      <c r="DP468" s="39"/>
      <c r="DQ468" s="39"/>
      <c r="DR468" s="39"/>
      <c r="DS468" s="39"/>
      <c r="DT468" s="39"/>
      <c r="DU468" s="39"/>
      <c r="DV468" s="39"/>
      <c r="DW468" s="39"/>
      <c r="DX468" s="39"/>
      <c r="DY468" s="39"/>
      <c r="DZ468" s="39"/>
      <c r="EA468" s="39"/>
      <c r="EB468" s="39"/>
      <c r="EC468" s="39"/>
      <c r="ED468" s="39"/>
      <c r="EE468" s="39"/>
      <c r="EF468" s="39"/>
      <c r="EG468" s="39"/>
      <c r="EH468" s="39"/>
      <c r="EI468" s="39"/>
      <c r="EJ468" s="39"/>
      <c r="EK468" s="39"/>
      <c r="EL468" s="39"/>
      <c r="EM468" s="39"/>
      <c r="EN468" s="39"/>
      <c r="EO468" s="39"/>
      <c r="EP468" s="39"/>
      <c r="EQ468" s="39"/>
      <c r="ER468" s="39"/>
      <c r="ES468" s="39"/>
      <c r="ET468" s="39"/>
      <c r="EU468" s="39"/>
      <c r="EV468" s="39"/>
      <c r="EW468" s="39"/>
      <c r="EX468" s="39"/>
      <c r="EY468" s="39"/>
      <c r="EZ468" s="39"/>
      <c r="FA468" s="39"/>
      <c r="FB468" s="39"/>
      <c r="FC468" s="39"/>
      <c r="FD468" s="39"/>
      <c r="FE468" s="39"/>
      <c r="FF468" s="39"/>
      <c r="FG468" s="39"/>
      <c r="FH468" s="39"/>
      <c r="FI468" s="39"/>
      <c r="FJ468" s="39"/>
      <c r="FK468" s="39"/>
      <c r="FL468" s="39"/>
      <c r="FM468" s="39"/>
      <c r="FN468" s="39"/>
      <c r="FO468" s="39"/>
      <c r="FP468" s="39"/>
      <c r="FQ468" s="39"/>
      <c r="FR468" s="39"/>
      <c r="FS468" s="39"/>
      <c r="FT468" s="39"/>
      <c r="FU468" s="39"/>
      <c r="FV468" s="39"/>
      <c r="FW468" s="39"/>
      <c r="FX468" s="39"/>
      <c r="FY468" s="39"/>
      <c r="FZ468" s="39"/>
      <c r="GA468" s="39"/>
      <c r="GB468" s="39"/>
      <c r="GC468" s="39"/>
      <c r="GD468" s="39"/>
      <c r="GE468" s="39"/>
      <c r="GF468" s="39"/>
      <c r="GG468" s="39"/>
      <c r="GH468" s="39"/>
      <c r="GI468" s="39"/>
      <c r="GJ468" s="39"/>
      <c r="GK468" s="39"/>
      <c r="GL468" s="39"/>
      <c r="GM468" s="39"/>
      <c r="GN468" s="39"/>
      <c r="GO468" s="39"/>
      <c r="GP468" s="39"/>
      <c r="GQ468" s="39"/>
      <c r="GR468" s="39"/>
      <c r="GS468" s="39"/>
      <c r="GT468" s="39"/>
      <c r="GU468" s="39"/>
      <c r="GV468" s="39"/>
      <c r="GW468" s="39"/>
      <c r="GX468" s="39"/>
      <c r="GY468" s="39"/>
      <c r="GZ468" s="39"/>
      <c r="HA468" s="39"/>
      <c r="HB468" s="39"/>
      <c r="HC468" s="39"/>
      <c r="HD468" s="39"/>
      <c r="HE468" s="39"/>
      <c r="HF468" s="39"/>
      <c r="HG468" s="39"/>
      <c r="HH468" s="39"/>
      <c r="HI468" s="39"/>
      <c r="HJ468" s="39"/>
      <c r="HK468" s="39"/>
      <c r="HL468" s="39"/>
      <c r="HM468" s="39"/>
      <c r="HN468" s="39"/>
      <c r="HO468" s="39"/>
      <c r="HP468" s="39"/>
      <c r="HQ468" s="39"/>
      <c r="HR468" s="39"/>
      <c r="HS468" s="39"/>
      <c r="HT468" s="39"/>
      <c r="HU468" s="39"/>
      <c r="HV468" s="39"/>
      <c r="HW468" s="39"/>
      <c r="HX468" s="39"/>
      <c r="HY468" s="39"/>
      <c r="HZ468" s="39"/>
      <c r="IA468" s="39"/>
      <c r="IB468" s="39"/>
      <c r="IC468" s="39"/>
      <c r="ID468" s="39"/>
      <c r="IE468" s="39"/>
      <c r="IF468" s="39"/>
      <c r="IG468" s="39"/>
      <c r="IH468" s="39"/>
      <c r="II468" s="39"/>
      <c r="IJ468" s="39"/>
      <c r="IK468" s="39"/>
      <c r="IL468" s="39"/>
      <c r="IM468" s="39"/>
      <c r="IN468" s="39"/>
      <c r="IO468" s="39"/>
      <c r="IP468" s="39"/>
      <c r="IQ468" s="39"/>
      <c r="IR468" s="39"/>
      <c r="IS468" s="39"/>
      <c r="IT468" s="39"/>
      <c r="IU468" s="39"/>
      <c r="IV468" s="39"/>
      <c r="IW468" s="39"/>
      <c r="IX468" s="39"/>
      <c r="IY468" s="39"/>
      <c r="IZ468" s="39"/>
      <c r="JA468" s="39"/>
      <c r="JB468" s="39"/>
      <c r="JC468" s="39"/>
      <c r="JD468" s="39"/>
      <c r="JE468" s="39"/>
      <c r="JF468" s="39"/>
      <c r="JG468" s="39"/>
      <c r="JH468" s="39"/>
      <c r="JI468" s="39"/>
      <c r="JJ468" s="39"/>
      <c r="JK468" s="39"/>
      <c r="JL468" s="39"/>
      <c r="JM468" s="39"/>
      <c r="JN468" s="39"/>
      <c r="JO468" s="39"/>
      <c r="JP468" s="39"/>
      <c r="JQ468" s="39"/>
      <c r="JR468" s="39"/>
      <c r="JS468" s="39"/>
      <c r="JT468" s="39"/>
      <c r="JU468" s="39"/>
      <c r="JV468" s="39"/>
      <c r="JW468" s="39"/>
      <c r="JX468" s="39"/>
      <c r="JY468" s="39"/>
      <c r="JZ468" s="39"/>
      <c r="KA468" s="39"/>
      <c r="KB468" s="39"/>
      <c r="KC468" s="39"/>
      <c r="KD468" s="39"/>
      <c r="KE468" s="39"/>
      <c r="KF468" s="39"/>
      <c r="KG468" s="39"/>
      <c r="KH468" s="39"/>
      <c r="KI468" s="39"/>
      <c r="KJ468" s="39"/>
      <c r="KK468" s="39"/>
      <c r="KL468" s="39"/>
      <c r="KM468" s="39"/>
      <c r="KN468" s="39"/>
      <c r="KO468" s="39"/>
      <c r="KP468" s="39"/>
      <c r="KQ468" s="39"/>
      <c r="KR468" s="39"/>
      <c r="KS468" s="39"/>
      <c r="KT468" s="39"/>
      <c r="KU468" s="39"/>
    </row>
    <row r="469" spans="1:307" s="15" customFormat="1" x14ac:dyDescent="0.25">
      <c r="A469" s="74">
        <v>463</v>
      </c>
      <c r="B469" s="27" t="s">
        <v>737</v>
      </c>
      <c r="C469" s="122" t="s">
        <v>934</v>
      </c>
      <c r="D469" s="27" t="s">
        <v>276</v>
      </c>
      <c r="E469" s="27" t="s">
        <v>153</v>
      </c>
      <c r="F469" s="28" t="s">
        <v>943</v>
      </c>
      <c r="G469" s="29">
        <v>70000</v>
      </c>
      <c r="H469" s="29">
        <v>5368.48</v>
      </c>
      <c r="I469" s="31">
        <v>25</v>
      </c>
      <c r="J469" s="90">
        <v>2009</v>
      </c>
      <c r="K469" s="92">
        <f t="shared" si="60"/>
        <v>4970</v>
      </c>
      <c r="L469" s="46">
        <f t="shared" si="61"/>
        <v>770.00000000000011</v>
      </c>
      <c r="M469" s="45">
        <v>2128</v>
      </c>
      <c r="N469" s="31">
        <f t="shared" si="62"/>
        <v>4963</v>
      </c>
      <c r="O469" s="31"/>
      <c r="P469" s="31">
        <f t="shared" si="64"/>
        <v>4137</v>
      </c>
      <c r="Q469" s="31">
        <f t="shared" si="58"/>
        <v>9530.48</v>
      </c>
      <c r="R469" s="31">
        <f t="shared" si="59"/>
        <v>10703</v>
      </c>
      <c r="S469" s="31">
        <f t="shared" si="63"/>
        <v>60469.520000000004</v>
      </c>
      <c r="T469" s="47" t="s">
        <v>45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  <c r="EC469" s="39"/>
      <c r="ED469" s="39"/>
      <c r="EE469" s="39"/>
      <c r="EF469" s="39"/>
      <c r="EG469" s="39"/>
      <c r="EH469" s="39"/>
      <c r="EI469" s="39"/>
      <c r="EJ469" s="39"/>
      <c r="EK469" s="39"/>
      <c r="EL469" s="39"/>
      <c r="EM469" s="39"/>
      <c r="EN469" s="39"/>
      <c r="EO469" s="39"/>
      <c r="EP469" s="39"/>
      <c r="EQ469" s="39"/>
      <c r="ER469" s="39"/>
      <c r="ES469" s="39"/>
      <c r="ET469" s="39"/>
      <c r="EU469" s="39"/>
      <c r="EV469" s="39"/>
      <c r="EW469" s="39"/>
      <c r="EX469" s="39"/>
      <c r="EY469" s="39"/>
      <c r="EZ469" s="39"/>
      <c r="FA469" s="39"/>
      <c r="FB469" s="39"/>
      <c r="FC469" s="39"/>
      <c r="FD469" s="39"/>
      <c r="FE469" s="39"/>
      <c r="FF469" s="39"/>
      <c r="FG469" s="39"/>
      <c r="FH469" s="39"/>
      <c r="FI469" s="39"/>
      <c r="FJ469" s="39"/>
      <c r="FK469" s="39"/>
      <c r="FL469" s="39"/>
      <c r="FM469" s="39"/>
      <c r="FN469" s="39"/>
      <c r="FO469" s="39"/>
      <c r="FP469" s="39"/>
      <c r="FQ469" s="39"/>
      <c r="FR469" s="39"/>
      <c r="FS469" s="39"/>
      <c r="FT469" s="39"/>
      <c r="FU469" s="39"/>
      <c r="FV469" s="39"/>
      <c r="FW469" s="39"/>
      <c r="FX469" s="39"/>
      <c r="FY469" s="39"/>
      <c r="FZ469" s="39"/>
      <c r="GA469" s="39"/>
      <c r="GB469" s="39"/>
      <c r="GC469" s="39"/>
      <c r="GD469" s="39"/>
      <c r="GE469" s="39"/>
      <c r="GF469" s="39"/>
      <c r="GG469" s="39"/>
      <c r="GH469" s="39"/>
      <c r="GI469" s="39"/>
      <c r="GJ469" s="39"/>
      <c r="GK469" s="39"/>
      <c r="GL469" s="39"/>
      <c r="GM469" s="39"/>
      <c r="GN469" s="39"/>
      <c r="GO469" s="39"/>
      <c r="GP469" s="39"/>
      <c r="GQ469" s="39"/>
      <c r="GR469" s="39"/>
      <c r="GS469" s="39"/>
      <c r="GT469" s="39"/>
      <c r="GU469" s="39"/>
      <c r="GV469" s="39"/>
      <c r="GW469" s="39"/>
      <c r="GX469" s="39"/>
      <c r="GY469" s="39"/>
      <c r="GZ469" s="39"/>
      <c r="HA469" s="39"/>
      <c r="HB469" s="39"/>
      <c r="HC469" s="39"/>
      <c r="HD469" s="39"/>
      <c r="HE469" s="39"/>
      <c r="HF469" s="39"/>
      <c r="HG469" s="39"/>
      <c r="HH469" s="39"/>
      <c r="HI469" s="39"/>
      <c r="HJ469" s="39"/>
      <c r="HK469" s="39"/>
      <c r="HL469" s="39"/>
      <c r="HM469" s="39"/>
      <c r="HN469" s="39"/>
      <c r="HO469" s="39"/>
      <c r="HP469" s="39"/>
      <c r="HQ469" s="39"/>
      <c r="HR469" s="39"/>
      <c r="HS469" s="39"/>
      <c r="HT469" s="39"/>
      <c r="HU469" s="39"/>
      <c r="HV469" s="39"/>
      <c r="HW469" s="39"/>
      <c r="HX469" s="39"/>
      <c r="HY469" s="39"/>
      <c r="HZ469" s="39"/>
      <c r="IA469" s="39"/>
      <c r="IB469" s="39"/>
      <c r="IC469" s="39"/>
      <c r="ID469" s="39"/>
      <c r="IE469" s="39"/>
      <c r="IF469" s="39"/>
      <c r="IG469" s="39"/>
      <c r="IH469" s="39"/>
      <c r="II469" s="39"/>
      <c r="IJ469" s="39"/>
      <c r="IK469" s="39"/>
      <c r="IL469" s="39"/>
      <c r="IM469" s="39"/>
      <c r="IN469" s="39"/>
      <c r="IO469" s="39"/>
      <c r="IP469" s="39"/>
      <c r="IQ469" s="39"/>
      <c r="IR469" s="39"/>
      <c r="IS469" s="39"/>
      <c r="IT469" s="39"/>
      <c r="IU469" s="39"/>
      <c r="IV469" s="39"/>
      <c r="IW469" s="39"/>
      <c r="IX469" s="39"/>
      <c r="IY469" s="39"/>
      <c r="IZ469" s="39"/>
      <c r="JA469" s="39"/>
      <c r="JB469" s="39"/>
      <c r="JC469" s="39"/>
      <c r="JD469" s="39"/>
      <c r="JE469" s="39"/>
      <c r="JF469" s="39"/>
      <c r="JG469" s="39"/>
      <c r="JH469" s="39"/>
      <c r="JI469" s="39"/>
      <c r="JJ469" s="39"/>
      <c r="JK469" s="39"/>
      <c r="JL469" s="39"/>
      <c r="JM469" s="39"/>
      <c r="JN469" s="39"/>
      <c r="JO469" s="39"/>
      <c r="JP469" s="39"/>
      <c r="JQ469" s="39"/>
      <c r="JR469" s="39"/>
      <c r="JS469" s="39"/>
      <c r="JT469" s="39"/>
      <c r="JU469" s="39"/>
      <c r="JV469" s="39"/>
      <c r="JW469" s="39"/>
      <c r="JX469" s="39"/>
      <c r="JY469" s="39"/>
      <c r="JZ469" s="39"/>
      <c r="KA469" s="39"/>
      <c r="KB469" s="39"/>
      <c r="KC469" s="39"/>
      <c r="KD469" s="39"/>
      <c r="KE469" s="39"/>
      <c r="KF469" s="39"/>
      <c r="KG469" s="39"/>
      <c r="KH469" s="39"/>
      <c r="KI469" s="39"/>
      <c r="KJ469" s="39"/>
      <c r="KK469" s="39"/>
      <c r="KL469" s="39"/>
      <c r="KM469" s="39"/>
      <c r="KN469" s="39"/>
      <c r="KO469" s="39"/>
      <c r="KP469" s="39"/>
      <c r="KQ469" s="39"/>
      <c r="KR469" s="39"/>
      <c r="KS469" s="39"/>
      <c r="KT469" s="39"/>
      <c r="KU469" s="39"/>
    </row>
    <row r="470" spans="1:307" s="15" customFormat="1" x14ac:dyDescent="0.25">
      <c r="A470" s="74">
        <v>464</v>
      </c>
      <c r="B470" s="27" t="s">
        <v>738</v>
      </c>
      <c r="C470" s="122" t="s">
        <v>935</v>
      </c>
      <c r="D470" s="27" t="s">
        <v>276</v>
      </c>
      <c r="E470" s="27" t="s">
        <v>153</v>
      </c>
      <c r="F470" s="28" t="s">
        <v>943</v>
      </c>
      <c r="G470" s="29">
        <v>70000</v>
      </c>
      <c r="H470" s="29">
        <v>5368.48</v>
      </c>
      <c r="I470" s="31">
        <v>25</v>
      </c>
      <c r="J470" s="90">
        <v>2009</v>
      </c>
      <c r="K470" s="92">
        <f t="shared" si="60"/>
        <v>4970</v>
      </c>
      <c r="L470" s="46">
        <f t="shared" si="61"/>
        <v>770.00000000000011</v>
      </c>
      <c r="M470" s="45">
        <v>2128</v>
      </c>
      <c r="N470" s="31">
        <f t="shared" si="62"/>
        <v>4963</v>
      </c>
      <c r="O470" s="31"/>
      <c r="P470" s="31">
        <f t="shared" si="64"/>
        <v>4137</v>
      </c>
      <c r="Q470" s="31">
        <f t="shared" si="58"/>
        <v>9530.48</v>
      </c>
      <c r="R470" s="31">
        <f t="shared" si="59"/>
        <v>10703</v>
      </c>
      <c r="S470" s="31">
        <f t="shared" si="63"/>
        <v>60469.520000000004</v>
      </c>
      <c r="T470" s="47" t="s">
        <v>45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  <c r="EC470" s="39"/>
      <c r="ED470" s="39"/>
      <c r="EE470" s="39"/>
      <c r="EF470" s="39"/>
      <c r="EG470" s="39"/>
      <c r="EH470" s="39"/>
      <c r="EI470" s="39"/>
      <c r="EJ470" s="39"/>
      <c r="EK470" s="39"/>
      <c r="EL470" s="39"/>
      <c r="EM470" s="39"/>
      <c r="EN470" s="39"/>
      <c r="EO470" s="39"/>
      <c r="EP470" s="39"/>
      <c r="EQ470" s="39"/>
      <c r="ER470" s="39"/>
      <c r="ES470" s="39"/>
      <c r="ET470" s="39"/>
      <c r="EU470" s="39"/>
      <c r="EV470" s="39"/>
      <c r="EW470" s="39"/>
      <c r="EX470" s="39"/>
      <c r="EY470" s="39"/>
      <c r="EZ470" s="39"/>
      <c r="FA470" s="39"/>
      <c r="FB470" s="39"/>
      <c r="FC470" s="39"/>
      <c r="FD470" s="39"/>
      <c r="FE470" s="39"/>
      <c r="FF470" s="39"/>
      <c r="FG470" s="39"/>
      <c r="FH470" s="39"/>
      <c r="FI470" s="39"/>
      <c r="FJ470" s="39"/>
      <c r="FK470" s="39"/>
      <c r="FL470" s="39"/>
      <c r="FM470" s="39"/>
      <c r="FN470" s="39"/>
      <c r="FO470" s="39"/>
      <c r="FP470" s="39"/>
      <c r="FQ470" s="39"/>
      <c r="FR470" s="39"/>
      <c r="FS470" s="39"/>
      <c r="FT470" s="39"/>
      <c r="FU470" s="39"/>
      <c r="FV470" s="39"/>
      <c r="FW470" s="39"/>
      <c r="FX470" s="39"/>
      <c r="FY470" s="39"/>
      <c r="FZ470" s="39"/>
      <c r="GA470" s="39"/>
      <c r="GB470" s="39"/>
      <c r="GC470" s="39"/>
      <c r="GD470" s="39"/>
      <c r="GE470" s="39"/>
      <c r="GF470" s="39"/>
      <c r="GG470" s="39"/>
      <c r="GH470" s="39"/>
      <c r="GI470" s="39"/>
      <c r="GJ470" s="39"/>
      <c r="GK470" s="39"/>
      <c r="GL470" s="39"/>
      <c r="GM470" s="39"/>
      <c r="GN470" s="39"/>
      <c r="GO470" s="39"/>
      <c r="GP470" s="39"/>
      <c r="GQ470" s="39"/>
      <c r="GR470" s="39"/>
      <c r="GS470" s="39"/>
      <c r="GT470" s="39"/>
      <c r="GU470" s="39"/>
      <c r="GV470" s="39"/>
      <c r="GW470" s="39"/>
      <c r="GX470" s="39"/>
      <c r="GY470" s="39"/>
      <c r="GZ470" s="39"/>
      <c r="HA470" s="39"/>
      <c r="HB470" s="39"/>
      <c r="HC470" s="39"/>
      <c r="HD470" s="39"/>
      <c r="HE470" s="39"/>
      <c r="HF470" s="39"/>
      <c r="HG470" s="39"/>
      <c r="HH470" s="39"/>
      <c r="HI470" s="39"/>
      <c r="HJ470" s="39"/>
      <c r="HK470" s="39"/>
      <c r="HL470" s="39"/>
      <c r="HM470" s="39"/>
      <c r="HN470" s="39"/>
      <c r="HO470" s="39"/>
      <c r="HP470" s="39"/>
      <c r="HQ470" s="39"/>
      <c r="HR470" s="39"/>
      <c r="HS470" s="39"/>
      <c r="HT470" s="39"/>
      <c r="HU470" s="39"/>
      <c r="HV470" s="39"/>
      <c r="HW470" s="39"/>
      <c r="HX470" s="39"/>
      <c r="HY470" s="39"/>
      <c r="HZ470" s="39"/>
      <c r="IA470" s="39"/>
      <c r="IB470" s="39"/>
      <c r="IC470" s="39"/>
      <c r="ID470" s="39"/>
      <c r="IE470" s="39"/>
      <c r="IF470" s="39"/>
      <c r="IG470" s="39"/>
      <c r="IH470" s="39"/>
      <c r="II470" s="39"/>
      <c r="IJ470" s="39"/>
      <c r="IK470" s="39"/>
      <c r="IL470" s="39"/>
      <c r="IM470" s="39"/>
      <c r="IN470" s="39"/>
      <c r="IO470" s="39"/>
      <c r="IP470" s="39"/>
      <c r="IQ470" s="39"/>
      <c r="IR470" s="39"/>
      <c r="IS470" s="39"/>
      <c r="IT470" s="39"/>
      <c r="IU470" s="39"/>
      <c r="IV470" s="39"/>
      <c r="IW470" s="39"/>
      <c r="IX470" s="39"/>
      <c r="IY470" s="39"/>
      <c r="IZ470" s="39"/>
      <c r="JA470" s="39"/>
      <c r="JB470" s="39"/>
      <c r="JC470" s="39"/>
      <c r="JD470" s="39"/>
      <c r="JE470" s="39"/>
      <c r="JF470" s="39"/>
      <c r="JG470" s="39"/>
      <c r="JH470" s="39"/>
      <c r="JI470" s="39"/>
      <c r="JJ470" s="39"/>
      <c r="JK470" s="39"/>
      <c r="JL470" s="39"/>
      <c r="JM470" s="39"/>
      <c r="JN470" s="39"/>
      <c r="JO470" s="39"/>
      <c r="JP470" s="39"/>
      <c r="JQ470" s="39"/>
      <c r="JR470" s="39"/>
      <c r="JS470" s="39"/>
      <c r="JT470" s="39"/>
      <c r="JU470" s="39"/>
      <c r="JV470" s="39"/>
      <c r="JW470" s="39"/>
      <c r="JX470" s="39"/>
      <c r="JY470" s="39"/>
      <c r="JZ470" s="39"/>
      <c r="KA470" s="39"/>
      <c r="KB470" s="39"/>
      <c r="KC470" s="39"/>
      <c r="KD470" s="39"/>
      <c r="KE470" s="39"/>
      <c r="KF470" s="39"/>
      <c r="KG470" s="39"/>
      <c r="KH470" s="39"/>
      <c r="KI470" s="39"/>
      <c r="KJ470" s="39"/>
      <c r="KK470" s="39"/>
      <c r="KL470" s="39"/>
      <c r="KM470" s="39"/>
      <c r="KN470" s="39"/>
      <c r="KO470" s="39"/>
      <c r="KP470" s="39"/>
      <c r="KQ470" s="39"/>
      <c r="KR470" s="39"/>
      <c r="KS470" s="39"/>
      <c r="KT470" s="39"/>
      <c r="KU470" s="39"/>
    </row>
    <row r="471" spans="1:307" s="15" customFormat="1" x14ac:dyDescent="0.25">
      <c r="A471" s="74">
        <v>465</v>
      </c>
      <c r="B471" s="27" t="s">
        <v>739</v>
      </c>
      <c r="C471" s="122" t="s">
        <v>934</v>
      </c>
      <c r="D471" s="27" t="s">
        <v>276</v>
      </c>
      <c r="E471" s="27" t="s">
        <v>153</v>
      </c>
      <c r="F471" s="28" t="s">
        <v>943</v>
      </c>
      <c r="G471" s="29">
        <v>70000</v>
      </c>
      <c r="H471" s="29">
        <v>5025.38</v>
      </c>
      <c r="I471" s="31">
        <v>25</v>
      </c>
      <c r="J471" s="90">
        <v>2009</v>
      </c>
      <c r="K471" s="92">
        <f t="shared" si="60"/>
        <v>4970</v>
      </c>
      <c r="L471" s="46">
        <f t="shared" si="61"/>
        <v>770.00000000000011</v>
      </c>
      <c r="M471" s="45">
        <v>2128</v>
      </c>
      <c r="N471" s="31">
        <f t="shared" si="62"/>
        <v>4963</v>
      </c>
      <c r="O471" s="31"/>
      <c r="P471" s="31">
        <f t="shared" si="64"/>
        <v>4137</v>
      </c>
      <c r="Q471" s="31">
        <f t="shared" ref="Q471:Q534" si="65">+H471+I471+J471+M471+O471</f>
        <v>9187.380000000001</v>
      </c>
      <c r="R471" s="31">
        <f t="shared" si="59"/>
        <v>10703</v>
      </c>
      <c r="S471" s="31">
        <f t="shared" si="63"/>
        <v>60812.619999999995</v>
      </c>
      <c r="T471" s="47" t="s">
        <v>45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  <c r="HU471" s="39"/>
      <c r="HV471" s="39"/>
      <c r="HW471" s="39"/>
      <c r="HX471" s="39"/>
      <c r="HY471" s="39"/>
      <c r="HZ471" s="39"/>
      <c r="IA471" s="39"/>
      <c r="IB471" s="39"/>
      <c r="IC471" s="39"/>
      <c r="ID471" s="39"/>
      <c r="IE471" s="39"/>
      <c r="IF471" s="39"/>
      <c r="IG471" s="39"/>
      <c r="IH471" s="39"/>
      <c r="II471" s="39"/>
      <c r="IJ471" s="39"/>
      <c r="IK471" s="39"/>
      <c r="IL471" s="39"/>
      <c r="IM471" s="39"/>
      <c r="IN471" s="39"/>
      <c r="IO471" s="39"/>
      <c r="IP471" s="39"/>
      <c r="IQ471" s="39"/>
      <c r="IR471" s="39"/>
      <c r="IS471" s="39"/>
      <c r="IT471" s="39"/>
      <c r="IU471" s="39"/>
      <c r="IV471" s="39"/>
      <c r="IW471" s="39"/>
      <c r="IX471" s="39"/>
      <c r="IY471" s="39"/>
      <c r="IZ471" s="39"/>
      <c r="JA471" s="39"/>
      <c r="JB471" s="39"/>
      <c r="JC471" s="39"/>
      <c r="JD471" s="39"/>
      <c r="JE471" s="39"/>
      <c r="JF471" s="39"/>
      <c r="JG471" s="39"/>
      <c r="JH471" s="39"/>
      <c r="JI471" s="39"/>
      <c r="JJ471" s="39"/>
      <c r="JK471" s="39"/>
      <c r="JL471" s="39"/>
      <c r="JM471" s="39"/>
      <c r="JN471" s="39"/>
      <c r="JO471" s="39"/>
      <c r="JP471" s="39"/>
      <c r="JQ471" s="39"/>
      <c r="JR471" s="39"/>
      <c r="JS471" s="39"/>
      <c r="JT471" s="39"/>
      <c r="JU471" s="39"/>
      <c r="JV471" s="39"/>
      <c r="JW471" s="39"/>
      <c r="JX471" s="39"/>
      <c r="JY471" s="39"/>
      <c r="JZ471" s="39"/>
      <c r="KA471" s="39"/>
      <c r="KB471" s="39"/>
      <c r="KC471" s="39"/>
      <c r="KD471" s="39"/>
      <c r="KE471" s="39"/>
      <c r="KF471" s="39"/>
      <c r="KG471" s="39"/>
      <c r="KH471" s="39"/>
      <c r="KI471" s="39"/>
      <c r="KJ471" s="39"/>
      <c r="KK471" s="39"/>
      <c r="KL471" s="39"/>
      <c r="KM471" s="39"/>
      <c r="KN471" s="39"/>
      <c r="KO471" s="39"/>
      <c r="KP471" s="39"/>
      <c r="KQ471" s="39"/>
      <c r="KR471" s="39"/>
      <c r="KS471" s="39"/>
      <c r="KT471" s="39"/>
      <c r="KU471" s="39"/>
    </row>
    <row r="472" spans="1:307" s="15" customFormat="1" x14ac:dyDescent="0.25">
      <c r="A472" s="74">
        <v>466</v>
      </c>
      <c r="B472" s="27" t="s">
        <v>741</v>
      </c>
      <c r="C472" s="122" t="s">
        <v>935</v>
      </c>
      <c r="D472" s="27" t="s">
        <v>276</v>
      </c>
      <c r="E472" s="27" t="s">
        <v>153</v>
      </c>
      <c r="F472" s="28" t="s">
        <v>943</v>
      </c>
      <c r="G472" s="29">
        <v>70000</v>
      </c>
      <c r="H472" s="29">
        <v>5368.48</v>
      </c>
      <c r="I472" s="31">
        <v>25</v>
      </c>
      <c r="J472" s="90">
        <v>2009</v>
      </c>
      <c r="K472" s="92">
        <f t="shared" si="60"/>
        <v>4970</v>
      </c>
      <c r="L472" s="46">
        <f t="shared" si="61"/>
        <v>770.00000000000011</v>
      </c>
      <c r="M472" s="45">
        <v>2128</v>
      </c>
      <c r="N472" s="31">
        <f t="shared" si="62"/>
        <v>4963</v>
      </c>
      <c r="O472" s="31"/>
      <c r="P472" s="31">
        <f t="shared" si="64"/>
        <v>4137</v>
      </c>
      <c r="Q472" s="31">
        <f t="shared" si="65"/>
        <v>9530.48</v>
      </c>
      <c r="R472" s="31">
        <f t="shared" si="59"/>
        <v>10703</v>
      </c>
      <c r="S472" s="31">
        <f t="shared" si="63"/>
        <v>60469.520000000004</v>
      </c>
      <c r="T472" s="47" t="s">
        <v>45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  <c r="HU472" s="39"/>
      <c r="HV472" s="39"/>
      <c r="HW472" s="39"/>
      <c r="HX472" s="39"/>
      <c r="HY472" s="39"/>
      <c r="HZ472" s="39"/>
      <c r="IA472" s="39"/>
      <c r="IB472" s="39"/>
      <c r="IC472" s="39"/>
      <c r="ID472" s="39"/>
      <c r="IE472" s="39"/>
      <c r="IF472" s="39"/>
      <c r="IG472" s="39"/>
      <c r="IH472" s="39"/>
      <c r="II472" s="39"/>
      <c r="IJ472" s="39"/>
      <c r="IK472" s="39"/>
      <c r="IL472" s="39"/>
      <c r="IM472" s="39"/>
      <c r="IN472" s="39"/>
      <c r="IO472" s="39"/>
      <c r="IP472" s="39"/>
      <c r="IQ472" s="39"/>
      <c r="IR472" s="39"/>
      <c r="IS472" s="39"/>
      <c r="IT472" s="39"/>
      <c r="IU472" s="39"/>
      <c r="IV472" s="39"/>
      <c r="IW472" s="39"/>
      <c r="IX472" s="39"/>
      <c r="IY472" s="39"/>
      <c r="IZ472" s="39"/>
      <c r="JA472" s="39"/>
      <c r="JB472" s="39"/>
      <c r="JC472" s="39"/>
      <c r="JD472" s="39"/>
      <c r="JE472" s="39"/>
      <c r="JF472" s="39"/>
      <c r="JG472" s="39"/>
      <c r="JH472" s="39"/>
      <c r="JI472" s="39"/>
      <c r="JJ472" s="39"/>
      <c r="JK472" s="39"/>
      <c r="JL472" s="39"/>
      <c r="JM472" s="39"/>
      <c r="JN472" s="39"/>
      <c r="JO472" s="39"/>
      <c r="JP472" s="39"/>
      <c r="JQ472" s="39"/>
      <c r="JR472" s="39"/>
      <c r="JS472" s="39"/>
      <c r="JT472" s="39"/>
      <c r="JU472" s="39"/>
      <c r="JV472" s="39"/>
      <c r="JW472" s="39"/>
      <c r="JX472" s="39"/>
      <c r="JY472" s="39"/>
      <c r="JZ472" s="39"/>
      <c r="KA472" s="39"/>
      <c r="KB472" s="39"/>
      <c r="KC472" s="39"/>
      <c r="KD472" s="39"/>
      <c r="KE472" s="39"/>
      <c r="KF472" s="39"/>
      <c r="KG472" s="39"/>
      <c r="KH472" s="39"/>
      <c r="KI472" s="39"/>
      <c r="KJ472" s="39"/>
      <c r="KK472" s="39"/>
      <c r="KL472" s="39"/>
      <c r="KM472" s="39"/>
      <c r="KN472" s="39"/>
      <c r="KO472" s="39"/>
      <c r="KP472" s="39"/>
      <c r="KQ472" s="39"/>
      <c r="KR472" s="39"/>
      <c r="KS472" s="39"/>
      <c r="KT472" s="39"/>
      <c r="KU472" s="39"/>
    </row>
    <row r="473" spans="1:307" s="15" customFormat="1" x14ac:dyDescent="0.25">
      <c r="A473" s="74">
        <v>467</v>
      </c>
      <c r="B473" s="27" t="s">
        <v>743</v>
      </c>
      <c r="C473" s="122" t="s">
        <v>934</v>
      </c>
      <c r="D473" s="27" t="s">
        <v>276</v>
      </c>
      <c r="E473" s="27" t="s">
        <v>153</v>
      </c>
      <c r="F473" s="28" t="s">
        <v>943</v>
      </c>
      <c r="G473" s="29">
        <v>70000</v>
      </c>
      <c r="H473" s="29">
        <v>5368.48</v>
      </c>
      <c r="I473" s="31">
        <v>25</v>
      </c>
      <c r="J473" s="90">
        <v>2009</v>
      </c>
      <c r="K473" s="92">
        <f t="shared" si="60"/>
        <v>4970</v>
      </c>
      <c r="L473" s="46">
        <f t="shared" si="61"/>
        <v>770.00000000000011</v>
      </c>
      <c r="M473" s="45">
        <v>2128</v>
      </c>
      <c r="N473" s="31">
        <f t="shared" si="62"/>
        <v>4963</v>
      </c>
      <c r="O473" s="31"/>
      <c r="P473" s="31">
        <f t="shared" si="64"/>
        <v>4137</v>
      </c>
      <c r="Q473" s="31">
        <f t="shared" si="65"/>
        <v>9530.48</v>
      </c>
      <c r="R473" s="31">
        <f t="shared" ref="R473:R536" si="66">+K473+L473+N473</f>
        <v>10703</v>
      </c>
      <c r="S473" s="31">
        <f t="shared" si="63"/>
        <v>60469.520000000004</v>
      </c>
      <c r="T473" s="47" t="s">
        <v>45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  <c r="EC473" s="39"/>
      <c r="ED473" s="39"/>
      <c r="EE473" s="39"/>
      <c r="EF473" s="39"/>
      <c r="EG473" s="39"/>
      <c r="EH473" s="39"/>
      <c r="EI473" s="39"/>
      <c r="EJ473" s="39"/>
      <c r="EK473" s="39"/>
      <c r="EL473" s="39"/>
      <c r="EM473" s="39"/>
      <c r="EN473" s="39"/>
      <c r="EO473" s="39"/>
      <c r="EP473" s="39"/>
      <c r="EQ473" s="39"/>
      <c r="ER473" s="39"/>
      <c r="ES473" s="39"/>
      <c r="ET473" s="39"/>
      <c r="EU473" s="39"/>
      <c r="EV473" s="39"/>
      <c r="EW473" s="39"/>
      <c r="EX473" s="39"/>
      <c r="EY473" s="39"/>
      <c r="EZ473" s="39"/>
      <c r="FA473" s="39"/>
      <c r="FB473" s="39"/>
      <c r="FC473" s="39"/>
      <c r="FD473" s="39"/>
      <c r="FE473" s="39"/>
      <c r="FF473" s="39"/>
      <c r="FG473" s="39"/>
      <c r="FH473" s="39"/>
      <c r="FI473" s="39"/>
      <c r="FJ473" s="39"/>
      <c r="FK473" s="39"/>
      <c r="FL473" s="39"/>
      <c r="FM473" s="39"/>
      <c r="FN473" s="39"/>
      <c r="FO473" s="39"/>
      <c r="FP473" s="39"/>
      <c r="FQ473" s="39"/>
      <c r="FR473" s="39"/>
      <c r="FS473" s="39"/>
      <c r="FT473" s="39"/>
      <c r="FU473" s="39"/>
      <c r="FV473" s="39"/>
      <c r="FW473" s="39"/>
      <c r="FX473" s="39"/>
      <c r="FY473" s="39"/>
      <c r="FZ473" s="39"/>
      <c r="GA473" s="39"/>
      <c r="GB473" s="39"/>
      <c r="GC473" s="39"/>
      <c r="GD473" s="39"/>
      <c r="GE473" s="39"/>
      <c r="GF473" s="39"/>
      <c r="GG473" s="39"/>
      <c r="GH473" s="39"/>
      <c r="GI473" s="39"/>
      <c r="GJ473" s="39"/>
      <c r="GK473" s="39"/>
      <c r="GL473" s="39"/>
      <c r="GM473" s="39"/>
      <c r="GN473" s="39"/>
      <c r="GO473" s="39"/>
      <c r="GP473" s="39"/>
      <c r="GQ473" s="39"/>
      <c r="GR473" s="39"/>
      <c r="GS473" s="39"/>
      <c r="GT473" s="39"/>
      <c r="GU473" s="39"/>
      <c r="GV473" s="39"/>
      <c r="GW473" s="39"/>
      <c r="GX473" s="39"/>
      <c r="GY473" s="39"/>
      <c r="GZ473" s="39"/>
      <c r="HA473" s="39"/>
      <c r="HB473" s="39"/>
      <c r="HC473" s="39"/>
      <c r="HD473" s="39"/>
      <c r="HE473" s="39"/>
      <c r="HF473" s="39"/>
      <c r="HG473" s="39"/>
      <c r="HH473" s="39"/>
      <c r="HI473" s="39"/>
      <c r="HJ473" s="39"/>
      <c r="HK473" s="39"/>
      <c r="HL473" s="39"/>
      <c r="HM473" s="39"/>
      <c r="HN473" s="39"/>
      <c r="HO473" s="39"/>
      <c r="HP473" s="39"/>
      <c r="HQ473" s="39"/>
      <c r="HR473" s="39"/>
      <c r="HS473" s="39"/>
      <c r="HT473" s="39"/>
      <c r="HU473" s="39"/>
      <c r="HV473" s="39"/>
      <c r="HW473" s="39"/>
      <c r="HX473" s="39"/>
      <c r="HY473" s="39"/>
      <c r="HZ473" s="39"/>
      <c r="IA473" s="39"/>
      <c r="IB473" s="39"/>
      <c r="IC473" s="39"/>
      <c r="ID473" s="39"/>
      <c r="IE473" s="39"/>
      <c r="IF473" s="39"/>
      <c r="IG473" s="39"/>
      <c r="IH473" s="39"/>
      <c r="II473" s="39"/>
      <c r="IJ473" s="39"/>
      <c r="IK473" s="39"/>
      <c r="IL473" s="39"/>
      <c r="IM473" s="39"/>
      <c r="IN473" s="39"/>
      <c r="IO473" s="39"/>
      <c r="IP473" s="39"/>
      <c r="IQ473" s="39"/>
      <c r="IR473" s="39"/>
      <c r="IS473" s="39"/>
      <c r="IT473" s="39"/>
      <c r="IU473" s="39"/>
      <c r="IV473" s="39"/>
      <c r="IW473" s="39"/>
      <c r="IX473" s="39"/>
      <c r="IY473" s="39"/>
      <c r="IZ473" s="39"/>
      <c r="JA473" s="39"/>
      <c r="JB473" s="39"/>
      <c r="JC473" s="39"/>
      <c r="JD473" s="39"/>
      <c r="JE473" s="39"/>
      <c r="JF473" s="39"/>
      <c r="JG473" s="39"/>
      <c r="JH473" s="39"/>
      <c r="JI473" s="39"/>
      <c r="JJ473" s="39"/>
      <c r="JK473" s="39"/>
      <c r="JL473" s="39"/>
      <c r="JM473" s="39"/>
      <c r="JN473" s="39"/>
      <c r="JO473" s="39"/>
      <c r="JP473" s="39"/>
      <c r="JQ473" s="39"/>
      <c r="JR473" s="39"/>
      <c r="JS473" s="39"/>
      <c r="JT473" s="39"/>
      <c r="JU473" s="39"/>
      <c r="JV473" s="39"/>
      <c r="JW473" s="39"/>
      <c r="JX473" s="39"/>
      <c r="JY473" s="39"/>
      <c r="JZ473" s="39"/>
      <c r="KA473" s="39"/>
      <c r="KB473" s="39"/>
      <c r="KC473" s="39"/>
      <c r="KD473" s="39"/>
      <c r="KE473" s="39"/>
      <c r="KF473" s="39"/>
      <c r="KG473" s="39"/>
      <c r="KH473" s="39"/>
      <c r="KI473" s="39"/>
      <c r="KJ473" s="39"/>
      <c r="KK473" s="39"/>
      <c r="KL473" s="39"/>
      <c r="KM473" s="39"/>
      <c r="KN473" s="39"/>
      <c r="KO473" s="39"/>
      <c r="KP473" s="39"/>
      <c r="KQ473" s="39"/>
      <c r="KR473" s="39"/>
      <c r="KS473" s="39"/>
      <c r="KT473" s="39"/>
      <c r="KU473" s="39"/>
    </row>
    <row r="474" spans="1:307" s="15" customFormat="1" x14ac:dyDescent="0.25">
      <c r="A474" s="74">
        <v>468</v>
      </c>
      <c r="B474" s="27" t="s">
        <v>744</v>
      </c>
      <c r="C474" s="122" t="s">
        <v>935</v>
      </c>
      <c r="D474" s="27" t="s">
        <v>276</v>
      </c>
      <c r="E474" s="27" t="s">
        <v>153</v>
      </c>
      <c r="F474" s="28" t="s">
        <v>943</v>
      </c>
      <c r="G474" s="29">
        <v>70000</v>
      </c>
      <c r="H474" s="29">
        <v>4339.2</v>
      </c>
      <c r="I474" s="31">
        <v>25</v>
      </c>
      <c r="J474" s="90">
        <v>2009</v>
      </c>
      <c r="K474" s="92">
        <f t="shared" si="60"/>
        <v>4970</v>
      </c>
      <c r="L474" s="46">
        <f t="shared" si="61"/>
        <v>770.00000000000011</v>
      </c>
      <c r="M474" s="45">
        <v>2128</v>
      </c>
      <c r="N474" s="31">
        <f t="shared" si="62"/>
        <v>4963</v>
      </c>
      <c r="O474" s="31"/>
      <c r="P474" s="31">
        <f t="shared" si="64"/>
        <v>4137</v>
      </c>
      <c r="Q474" s="31">
        <f t="shared" si="65"/>
        <v>8501.2000000000007</v>
      </c>
      <c r="R474" s="31">
        <f t="shared" si="66"/>
        <v>10703</v>
      </c>
      <c r="S474" s="31">
        <f t="shared" si="63"/>
        <v>61498.8</v>
      </c>
      <c r="T474" s="47" t="s">
        <v>45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  <c r="FC474" s="39"/>
      <c r="FD474" s="39"/>
      <c r="FE474" s="39"/>
      <c r="FF474" s="39"/>
      <c r="FG474" s="39"/>
      <c r="FH474" s="39"/>
      <c r="FI474" s="39"/>
      <c r="FJ474" s="39"/>
      <c r="FK474" s="39"/>
      <c r="FL474" s="39"/>
      <c r="FM474" s="39"/>
      <c r="FN474" s="39"/>
      <c r="FO474" s="39"/>
      <c r="FP474" s="39"/>
      <c r="FQ474" s="39"/>
      <c r="FR474" s="39"/>
      <c r="FS474" s="39"/>
      <c r="FT474" s="39"/>
      <c r="FU474" s="39"/>
      <c r="FV474" s="39"/>
      <c r="FW474" s="39"/>
      <c r="FX474" s="39"/>
      <c r="FY474" s="39"/>
      <c r="FZ474" s="39"/>
      <c r="GA474" s="39"/>
      <c r="GB474" s="39"/>
      <c r="GC474" s="39"/>
      <c r="GD474" s="39"/>
      <c r="GE474" s="39"/>
      <c r="GF474" s="39"/>
      <c r="GG474" s="39"/>
      <c r="GH474" s="39"/>
      <c r="GI474" s="39"/>
      <c r="GJ474" s="39"/>
      <c r="GK474" s="39"/>
      <c r="GL474" s="39"/>
      <c r="GM474" s="39"/>
      <c r="GN474" s="39"/>
      <c r="GO474" s="39"/>
      <c r="GP474" s="39"/>
      <c r="GQ474" s="39"/>
      <c r="GR474" s="39"/>
      <c r="GS474" s="39"/>
      <c r="GT474" s="39"/>
      <c r="GU474" s="39"/>
      <c r="GV474" s="39"/>
      <c r="GW474" s="39"/>
      <c r="GX474" s="39"/>
      <c r="GY474" s="39"/>
      <c r="GZ474" s="39"/>
      <c r="HA474" s="39"/>
      <c r="HB474" s="39"/>
      <c r="HC474" s="39"/>
      <c r="HD474" s="39"/>
      <c r="HE474" s="39"/>
      <c r="HF474" s="39"/>
      <c r="HG474" s="39"/>
      <c r="HH474" s="39"/>
      <c r="HI474" s="39"/>
      <c r="HJ474" s="39"/>
      <c r="HK474" s="39"/>
      <c r="HL474" s="39"/>
      <c r="HM474" s="39"/>
      <c r="HN474" s="39"/>
      <c r="HO474" s="39"/>
      <c r="HP474" s="39"/>
      <c r="HQ474" s="39"/>
      <c r="HR474" s="39"/>
      <c r="HS474" s="39"/>
      <c r="HT474" s="39"/>
      <c r="HU474" s="39"/>
      <c r="HV474" s="39"/>
      <c r="HW474" s="39"/>
      <c r="HX474" s="39"/>
      <c r="HY474" s="39"/>
      <c r="HZ474" s="39"/>
      <c r="IA474" s="39"/>
      <c r="IB474" s="39"/>
      <c r="IC474" s="39"/>
      <c r="ID474" s="39"/>
      <c r="IE474" s="39"/>
      <c r="IF474" s="39"/>
      <c r="IG474" s="39"/>
      <c r="IH474" s="39"/>
      <c r="II474" s="39"/>
      <c r="IJ474" s="39"/>
      <c r="IK474" s="39"/>
      <c r="IL474" s="39"/>
      <c r="IM474" s="39"/>
      <c r="IN474" s="39"/>
      <c r="IO474" s="39"/>
      <c r="IP474" s="39"/>
      <c r="IQ474" s="39"/>
      <c r="IR474" s="39"/>
      <c r="IS474" s="39"/>
      <c r="IT474" s="39"/>
      <c r="IU474" s="39"/>
      <c r="IV474" s="39"/>
      <c r="IW474" s="39"/>
      <c r="IX474" s="39"/>
      <c r="IY474" s="39"/>
      <c r="IZ474" s="39"/>
      <c r="JA474" s="39"/>
      <c r="JB474" s="39"/>
      <c r="JC474" s="39"/>
      <c r="JD474" s="39"/>
      <c r="JE474" s="39"/>
      <c r="JF474" s="39"/>
      <c r="JG474" s="39"/>
      <c r="JH474" s="39"/>
      <c r="JI474" s="39"/>
      <c r="JJ474" s="39"/>
      <c r="JK474" s="39"/>
      <c r="JL474" s="39"/>
      <c r="JM474" s="39"/>
      <c r="JN474" s="39"/>
      <c r="JO474" s="39"/>
      <c r="JP474" s="39"/>
      <c r="JQ474" s="39"/>
      <c r="JR474" s="39"/>
      <c r="JS474" s="39"/>
      <c r="JT474" s="39"/>
      <c r="JU474" s="39"/>
      <c r="JV474" s="39"/>
      <c r="JW474" s="39"/>
      <c r="JX474" s="39"/>
      <c r="JY474" s="39"/>
      <c r="JZ474" s="39"/>
      <c r="KA474" s="39"/>
      <c r="KB474" s="39"/>
      <c r="KC474" s="39"/>
      <c r="KD474" s="39"/>
      <c r="KE474" s="39"/>
      <c r="KF474" s="39"/>
      <c r="KG474" s="39"/>
      <c r="KH474" s="39"/>
      <c r="KI474" s="39"/>
      <c r="KJ474" s="39"/>
      <c r="KK474" s="39"/>
      <c r="KL474" s="39"/>
      <c r="KM474" s="39"/>
      <c r="KN474" s="39"/>
      <c r="KO474" s="39"/>
      <c r="KP474" s="39"/>
      <c r="KQ474" s="39"/>
      <c r="KR474" s="39"/>
      <c r="KS474" s="39"/>
      <c r="KT474" s="39"/>
      <c r="KU474" s="39"/>
    </row>
    <row r="475" spans="1:307" s="15" customFormat="1" x14ac:dyDescent="0.25">
      <c r="A475" s="74">
        <v>469</v>
      </c>
      <c r="B475" s="27" t="s">
        <v>745</v>
      </c>
      <c r="C475" s="122" t="s">
        <v>934</v>
      </c>
      <c r="D475" s="27" t="s">
        <v>276</v>
      </c>
      <c r="E475" s="27" t="s">
        <v>153</v>
      </c>
      <c r="F475" s="28" t="s">
        <v>943</v>
      </c>
      <c r="G475" s="29">
        <v>70000</v>
      </c>
      <c r="H475" s="29">
        <v>5368.48</v>
      </c>
      <c r="I475" s="31">
        <v>25</v>
      </c>
      <c r="J475" s="90">
        <v>2009</v>
      </c>
      <c r="K475" s="92">
        <f t="shared" si="60"/>
        <v>4970</v>
      </c>
      <c r="L475" s="46">
        <f t="shared" si="61"/>
        <v>770.00000000000011</v>
      </c>
      <c r="M475" s="45">
        <v>2128</v>
      </c>
      <c r="N475" s="31">
        <f t="shared" si="62"/>
        <v>4963</v>
      </c>
      <c r="O475" s="31"/>
      <c r="P475" s="31">
        <f t="shared" si="64"/>
        <v>4137</v>
      </c>
      <c r="Q475" s="31">
        <f t="shared" si="65"/>
        <v>9530.48</v>
      </c>
      <c r="R475" s="31">
        <f t="shared" si="66"/>
        <v>10703</v>
      </c>
      <c r="S475" s="31">
        <f t="shared" si="63"/>
        <v>60469.520000000004</v>
      </c>
      <c r="T475" s="47" t="s">
        <v>45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  <c r="EC475" s="39"/>
      <c r="ED475" s="39"/>
      <c r="EE475" s="39"/>
      <c r="EF475" s="39"/>
      <c r="EG475" s="39"/>
      <c r="EH475" s="39"/>
      <c r="EI475" s="39"/>
      <c r="EJ475" s="39"/>
      <c r="EK475" s="39"/>
      <c r="EL475" s="39"/>
      <c r="EM475" s="39"/>
      <c r="EN475" s="39"/>
      <c r="EO475" s="39"/>
      <c r="EP475" s="39"/>
      <c r="EQ475" s="39"/>
      <c r="ER475" s="39"/>
      <c r="ES475" s="39"/>
      <c r="ET475" s="39"/>
      <c r="EU475" s="39"/>
      <c r="EV475" s="39"/>
      <c r="EW475" s="39"/>
      <c r="EX475" s="39"/>
      <c r="EY475" s="39"/>
      <c r="EZ475" s="39"/>
      <c r="FA475" s="39"/>
      <c r="FB475" s="39"/>
      <c r="FC475" s="39"/>
      <c r="FD475" s="39"/>
      <c r="FE475" s="39"/>
      <c r="FF475" s="39"/>
      <c r="FG475" s="39"/>
      <c r="FH475" s="39"/>
      <c r="FI475" s="39"/>
      <c r="FJ475" s="39"/>
      <c r="FK475" s="39"/>
      <c r="FL475" s="39"/>
      <c r="FM475" s="39"/>
      <c r="FN475" s="39"/>
      <c r="FO475" s="39"/>
      <c r="FP475" s="39"/>
      <c r="FQ475" s="39"/>
      <c r="FR475" s="39"/>
      <c r="FS475" s="39"/>
      <c r="FT475" s="39"/>
      <c r="FU475" s="39"/>
      <c r="FV475" s="39"/>
      <c r="FW475" s="39"/>
      <c r="FX475" s="39"/>
      <c r="FY475" s="39"/>
      <c r="FZ475" s="39"/>
      <c r="GA475" s="39"/>
      <c r="GB475" s="39"/>
      <c r="GC475" s="39"/>
      <c r="GD475" s="39"/>
      <c r="GE475" s="39"/>
      <c r="GF475" s="39"/>
      <c r="GG475" s="39"/>
      <c r="GH475" s="39"/>
      <c r="GI475" s="39"/>
      <c r="GJ475" s="39"/>
      <c r="GK475" s="39"/>
      <c r="GL475" s="39"/>
      <c r="GM475" s="39"/>
      <c r="GN475" s="39"/>
      <c r="GO475" s="39"/>
      <c r="GP475" s="39"/>
      <c r="GQ475" s="39"/>
      <c r="GR475" s="39"/>
      <c r="GS475" s="39"/>
      <c r="GT475" s="39"/>
      <c r="GU475" s="39"/>
      <c r="GV475" s="39"/>
      <c r="GW475" s="39"/>
      <c r="GX475" s="39"/>
      <c r="GY475" s="39"/>
      <c r="GZ475" s="39"/>
      <c r="HA475" s="39"/>
      <c r="HB475" s="39"/>
      <c r="HC475" s="39"/>
      <c r="HD475" s="39"/>
      <c r="HE475" s="39"/>
      <c r="HF475" s="39"/>
      <c r="HG475" s="39"/>
      <c r="HH475" s="39"/>
      <c r="HI475" s="39"/>
      <c r="HJ475" s="39"/>
      <c r="HK475" s="39"/>
      <c r="HL475" s="39"/>
      <c r="HM475" s="39"/>
      <c r="HN475" s="39"/>
      <c r="HO475" s="39"/>
      <c r="HP475" s="39"/>
      <c r="HQ475" s="39"/>
      <c r="HR475" s="39"/>
      <c r="HS475" s="39"/>
      <c r="HT475" s="39"/>
      <c r="HU475" s="39"/>
      <c r="HV475" s="39"/>
      <c r="HW475" s="39"/>
      <c r="HX475" s="39"/>
      <c r="HY475" s="39"/>
      <c r="HZ475" s="39"/>
      <c r="IA475" s="39"/>
      <c r="IB475" s="39"/>
      <c r="IC475" s="39"/>
      <c r="ID475" s="39"/>
      <c r="IE475" s="39"/>
      <c r="IF475" s="39"/>
      <c r="IG475" s="39"/>
      <c r="IH475" s="39"/>
      <c r="II475" s="39"/>
      <c r="IJ475" s="39"/>
      <c r="IK475" s="39"/>
      <c r="IL475" s="39"/>
      <c r="IM475" s="39"/>
      <c r="IN475" s="39"/>
      <c r="IO475" s="39"/>
      <c r="IP475" s="39"/>
      <c r="IQ475" s="39"/>
      <c r="IR475" s="39"/>
      <c r="IS475" s="39"/>
      <c r="IT475" s="39"/>
      <c r="IU475" s="39"/>
      <c r="IV475" s="39"/>
      <c r="IW475" s="39"/>
      <c r="IX475" s="39"/>
      <c r="IY475" s="39"/>
      <c r="IZ475" s="39"/>
      <c r="JA475" s="39"/>
      <c r="JB475" s="39"/>
      <c r="JC475" s="39"/>
      <c r="JD475" s="39"/>
      <c r="JE475" s="39"/>
      <c r="JF475" s="39"/>
      <c r="JG475" s="39"/>
      <c r="JH475" s="39"/>
      <c r="JI475" s="39"/>
      <c r="JJ475" s="39"/>
      <c r="JK475" s="39"/>
      <c r="JL475" s="39"/>
      <c r="JM475" s="39"/>
      <c r="JN475" s="39"/>
      <c r="JO475" s="39"/>
      <c r="JP475" s="39"/>
      <c r="JQ475" s="39"/>
      <c r="JR475" s="39"/>
      <c r="JS475" s="39"/>
      <c r="JT475" s="39"/>
      <c r="JU475" s="39"/>
      <c r="JV475" s="39"/>
      <c r="JW475" s="39"/>
      <c r="JX475" s="39"/>
      <c r="JY475" s="39"/>
      <c r="JZ475" s="39"/>
      <c r="KA475" s="39"/>
      <c r="KB475" s="39"/>
      <c r="KC475" s="39"/>
      <c r="KD475" s="39"/>
      <c r="KE475" s="39"/>
      <c r="KF475" s="39"/>
      <c r="KG475" s="39"/>
      <c r="KH475" s="39"/>
      <c r="KI475" s="39"/>
      <c r="KJ475" s="39"/>
      <c r="KK475" s="39"/>
      <c r="KL475" s="39"/>
      <c r="KM475" s="39"/>
      <c r="KN475" s="39"/>
      <c r="KO475" s="39"/>
      <c r="KP475" s="39"/>
      <c r="KQ475" s="39"/>
      <c r="KR475" s="39"/>
      <c r="KS475" s="39"/>
      <c r="KT475" s="39"/>
      <c r="KU475" s="39"/>
    </row>
    <row r="476" spans="1:307" s="15" customFormat="1" x14ac:dyDescent="0.25">
      <c r="A476" s="74">
        <v>470</v>
      </c>
      <c r="B476" s="27" t="s">
        <v>746</v>
      </c>
      <c r="C476" s="122" t="s">
        <v>934</v>
      </c>
      <c r="D476" s="27" t="s">
        <v>276</v>
      </c>
      <c r="E476" s="27" t="s">
        <v>153</v>
      </c>
      <c r="F476" s="28" t="s">
        <v>943</v>
      </c>
      <c r="G476" s="29">
        <v>70000</v>
      </c>
      <c r="H476" s="29">
        <v>5368.48</v>
      </c>
      <c r="I476" s="31">
        <v>25</v>
      </c>
      <c r="J476" s="90">
        <v>2009</v>
      </c>
      <c r="K476" s="92">
        <f t="shared" si="60"/>
        <v>4970</v>
      </c>
      <c r="L476" s="46">
        <f t="shared" si="61"/>
        <v>770.00000000000011</v>
      </c>
      <c r="M476" s="45">
        <v>2128</v>
      </c>
      <c r="N476" s="31">
        <f t="shared" si="62"/>
        <v>4963</v>
      </c>
      <c r="O476" s="31"/>
      <c r="P476" s="31">
        <f t="shared" si="64"/>
        <v>4137</v>
      </c>
      <c r="Q476" s="31">
        <f t="shared" si="65"/>
        <v>9530.48</v>
      </c>
      <c r="R476" s="31">
        <f t="shared" si="66"/>
        <v>10703</v>
      </c>
      <c r="S476" s="31">
        <f t="shared" si="63"/>
        <v>60469.520000000004</v>
      </c>
      <c r="T476" s="47" t="s">
        <v>45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  <c r="EQ476" s="39"/>
      <c r="ER476" s="39"/>
      <c r="ES476" s="39"/>
      <c r="ET476" s="39"/>
      <c r="EU476" s="39"/>
      <c r="EV476" s="39"/>
      <c r="EW476" s="39"/>
      <c r="EX476" s="39"/>
      <c r="EY476" s="39"/>
      <c r="EZ476" s="39"/>
      <c r="FA476" s="39"/>
      <c r="FB476" s="39"/>
      <c r="FC476" s="39"/>
      <c r="FD476" s="39"/>
      <c r="FE476" s="39"/>
      <c r="FF476" s="39"/>
      <c r="FG476" s="39"/>
      <c r="FH476" s="39"/>
      <c r="FI476" s="39"/>
      <c r="FJ476" s="39"/>
      <c r="FK476" s="39"/>
      <c r="FL476" s="39"/>
      <c r="FM476" s="39"/>
      <c r="FN476" s="39"/>
      <c r="FO476" s="39"/>
      <c r="FP476" s="39"/>
      <c r="FQ476" s="39"/>
      <c r="FR476" s="39"/>
      <c r="FS476" s="39"/>
      <c r="FT476" s="39"/>
      <c r="FU476" s="39"/>
      <c r="FV476" s="39"/>
      <c r="FW476" s="39"/>
      <c r="FX476" s="39"/>
      <c r="FY476" s="39"/>
      <c r="FZ476" s="39"/>
      <c r="GA476" s="39"/>
      <c r="GB476" s="39"/>
      <c r="GC476" s="39"/>
      <c r="GD476" s="39"/>
      <c r="GE476" s="39"/>
      <c r="GF476" s="39"/>
      <c r="GG476" s="39"/>
      <c r="GH476" s="39"/>
      <c r="GI476" s="39"/>
      <c r="GJ476" s="39"/>
      <c r="GK476" s="39"/>
      <c r="GL476" s="39"/>
      <c r="GM476" s="39"/>
      <c r="GN476" s="39"/>
      <c r="GO476" s="39"/>
      <c r="GP476" s="39"/>
      <c r="GQ476" s="39"/>
      <c r="GR476" s="39"/>
      <c r="GS476" s="39"/>
      <c r="GT476" s="39"/>
      <c r="GU476" s="39"/>
      <c r="GV476" s="39"/>
      <c r="GW476" s="39"/>
      <c r="GX476" s="39"/>
      <c r="GY476" s="39"/>
      <c r="GZ476" s="39"/>
      <c r="HA476" s="39"/>
      <c r="HB476" s="39"/>
      <c r="HC476" s="39"/>
      <c r="HD476" s="39"/>
      <c r="HE476" s="39"/>
      <c r="HF476" s="39"/>
      <c r="HG476" s="39"/>
      <c r="HH476" s="39"/>
      <c r="HI476" s="39"/>
      <c r="HJ476" s="39"/>
      <c r="HK476" s="39"/>
      <c r="HL476" s="39"/>
      <c r="HM476" s="39"/>
      <c r="HN476" s="39"/>
      <c r="HO476" s="39"/>
      <c r="HP476" s="39"/>
      <c r="HQ476" s="39"/>
      <c r="HR476" s="39"/>
      <c r="HS476" s="39"/>
      <c r="HT476" s="39"/>
      <c r="HU476" s="39"/>
      <c r="HV476" s="39"/>
      <c r="HW476" s="39"/>
      <c r="HX476" s="39"/>
      <c r="HY476" s="39"/>
      <c r="HZ476" s="39"/>
      <c r="IA476" s="39"/>
      <c r="IB476" s="39"/>
      <c r="IC476" s="39"/>
      <c r="ID476" s="39"/>
      <c r="IE476" s="39"/>
      <c r="IF476" s="39"/>
      <c r="IG476" s="39"/>
      <c r="IH476" s="39"/>
      <c r="II476" s="39"/>
      <c r="IJ476" s="39"/>
      <c r="IK476" s="39"/>
      <c r="IL476" s="39"/>
      <c r="IM476" s="39"/>
      <c r="IN476" s="39"/>
      <c r="IO476" s="39"/>
      <c r="IP476" s="39"/>
      <c r="IQ476" s="39"/>
      <c r="IR476" s="39"/>
      <c r="IS476" s="39"/>
      <c r="IT476" s="39"/>
      <c r="IU476" s="39"/>
      <c r="IV476" s="39"/>
      <c r="IW476" s="39"/>
      <c r="IX476" s="39"/>
      <c r="IY476" s="39"/>
      <c r="IZ476" s="39"/>
      <c r="JA476" s="39"/>
      <c r="JB476" s="39"/>
      <c r="JC476" s="39"/>
      <c r="JD476" s="39"/>
      <c r="JE476" s="39"/>
      <c r="JF476" s="39"/>
      <c r="JG476" s="39"/>
      <c r="JH476" s="39"/>
      <c r="JI476" s="39"/>
      <c r="JJ476" s="39"/>
      <c r="JK476" s="39"/>
      <c r="JL476" s="39"/>
      <c r="JM476" s="39"/>
      <c r="JN476" s="39"/>
      <c r="JO476" s="39"/>
      <c r="JP476" s="39"/>
      <c r="JQ476" s="39"/>
      <c r="JR476" s="39"/>
      <c r="JS476" s="39"/>
      <c r="JT476" s="39"/>
      <c r="JU476" s="39"/>
      <c r="JV476" s="39"/>
      <c r="JW476" s="39"/>
      <c r="JX476" s="39"/>
      <c r="JY476" s="39"/>
      <c r="JZ476" s="39"/>
      <c r="KA476" s="39"/>
      <c r="KB476" s="39"/>
      <c r="KC476" s="39"/>
      <c r="KD476" s="39"/>
      <c r="KE476" s="39"/>
      <c r="KF476" s="39"/>
      <c r="KG476" s="39"/>
      <c r="KH476" s="39"/>
      <c r="KI476" s="39"/>
      <c r="KJ476" s="39"/>
      <c r="KK476" s="39"/>
      <c r="KL476" s="39"/>
      <c r="KM476" s="39"/>
      <c r="KN476" s="39"/>
      <c r="KO476" s="39"/>
      <c r="KP476" s="39"/>
      <c r="KQ476" s="39"/>
      <c r="KR476" s="39"/>
      <c r="KS476" s="39"/>
      <c r="KT476" s="39"/>
      <c r="KU476" s="39"/>
    </row>
    <row r="477" spans="1:307" s="15" customFormat="1" x14ac:dyDescent="0.25">
      <c r="A477" s="74">
        <v>471</v>
      </c>
      <c r="B477" s="27" t="s">
        <v>747</v>
      </c>
      <c r="C477" s="122" t="s">
        <v>935</v>
      </c>
      <c r="D477" s="27" t="s">
        <v>276</v>
      </c>
      <c r="E477" s="27" t="s">
        <v>153</v>
      </c>
      <c r="F477" s="28" t="s">
        <v>943</v>
      </c>
      <c r="G477" s="29">
        <v>70000</v>
      </c>
      <c r="H477" s="29">
        <v>5368.48</v>
      </c>
      <c r="I477" s="31">
        <v>25</v>
      </c>
      <c r="J477" s="90">
        <v>2009</v>
      </c>
      <c r="K477" s="92">
        <f t="shared" si="60"/>
        <v>4970</v>
      </c>
      <c r="L477" s="46">
        <f t="shared" si="61"/>
        <v>770.00000000000011</v>
      </c>
      <c r="M477" s="45">
        <v>2128</v>
      </c>
      <c r="N477" s="31">
        <f t="shared" si="62"/>
        <v>4963</v>
      </c>
      <c r="O477" s="31"/>
      <c r="P477" s="31">
        <f t="shared" si="64"/>
        <v>4137</v>
      </c>
      <c r="Q477" s="31">
        <f t="shared" si="65"/>
        <v>9530.48</v>
      </c>
      <c r="R477" s="31">
        <f t="shared" si="66"/>
        <v>10703</v>
      </c>
      <c r="S477" s="31">
        <f t="shared" si="63"/>
        <v>60469.520000000004</v>
      </c>
      <c r="T477" s="47" t="s">
        <v>45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39"/>
      <c r="DQ477" s="39"/>
      <c r="DR477" s="39"/>
      <c r="DS477" s="39"/>
      <c r="DT477" s="39"/>
      <c r="DU477" s="39"/>
      <c r="DV477" s="39"/>
      <c r="DW477" s="39"/>
      <c r="DX477" s="39"/>
      <c r="DY477" s="39"/>
      <c r="DZ477" s="39"/>
      <c r="EA477" s="39"/>
      <c r="EB477" s="39"/>
      <c r="EC477" s="39"/>
      <c r="ED477" s="39"/>
      <c r="EE477" s="39"/>
      <c r="EF477" s="39"/>
      <c r="EG477" s="39"/>
      <c r="EH477" s="39"/>
      <c r="EI477" s="39"/>
      <c r="EJ477" s="39"/>
      <c r="EK477" s="39"/>
      <c r="EL477" s="39"/>
      <c r="EM477" s="39"/>
      <c r="EN477" s="39"/>
      <c r="EO477" s="39"/>
      <c r="EP477" s="39"/>
      <c r="EQ477" s="39"/>
      <c r="ER477" s="39"/>
      <c r="ES477" s="39"/>
      <c r="ET477" s="39"/>
      <c r="EU477" s="39"/>
      <c r="EV477" s="39"/>
      <c r="EW477" s="39"/>
      <c r="EX477" s="39"/>
      <c r="EY477" s="39"/>
      <c r="EZ477" s="39"/>
      <c r="FA477" s="39"/>
      <c r="FB477" s="39"/>
      <c r="FC477" s="39"/>
      <c r="FD477" s="39"/>
      <c r="FE477" s="39"/>
      <c r="FF477" s="39"/>
      <c r="FG477" s="39"/>
      <c r="FH477" s="39"/>
      <c r="FI477" s="39"/>
      <c r="FJ477" s="39"/>
      <c r="FK477" s="39"/>
      <c r="FL477" s="39"/>
      <c r="FM477" s="39"/>
      <c r="FN477" s="39"/>
      <c r="FO477" s="39"/>
      <c r="FP477" s="39"/>
      <c r="FQ477" s="39"/>
      <c r="FR477" s="39"/>
      <c r="FS477" s="39"/>
      <c r="FT477" s="39"/>
      <c r="FU477" s="39"/>
      <c r="FV477" s="39"/>
      <c r="FW477" s="39"/>
      <c r="FX477" s="39"/>
      <c r="FY477" s="39"/>
      <c r="FZ477" s="39"/>
      <c r="GA477" s="39"/>
      <c r="GB477" s="39"/>
      <c r="GC477" s="39"/>
      <c r="GD477" s="39"/>
      <c r="GE477" s="39"/>
      <c r="GF477" s="39"/>
      <c r="GG477" s="39"/>
      <c r="GH477" s="39"/>
      <c r="GI477" s="39"/>
      <c r="GJ477" s="39"/>
      <c r="GK477" s="39"/>
      <c r="GL477" s="39"/>
      <c r="GM477" s="39"/>
      <c r="GN477" s="39"/>
      <c r="GO477" s="39"/>
      <c r="GP477" s="39"/>
      <c r="GQ477" s="39"/>
      <c r="GR477" s="39"/>
      <c r="GS477" s="39"/>
      <c r="GT477" s="39"/>
      <c r="GU477" s="39"/>
      <c r="GV477" s="39"/>
      <c r="GW477" s="39"/>
      <c r="GX477" s="39"/>
      <c r="GY477" s="39"/>
      <c r="GZ477" s="39"/>
      <c r="HA477" s="39"/>
      <c r="HB477" s="39"/>
      <c r="HC477" s="39"/>
      <c r="HD477" s="39"/>
      <c r="HE477" s="39"/>
      <c r="HF477" s="39"/>
      <c r="HG477" s="39"/>
      <c r="HH477" s="39"/>
      <c r="HI477" s="39"/>
      <c r="HJ477" s="39"/>
      <c r="HK477" s="39"/>
      <c r="HL477" s="39"/>
      <c r="HM477" s="39"/>
      <c r="HN477" s="39"/>
      <c r="HO477" s="39"/>
      <c r="HP477" s="39"/>
      <c r="HQ477" s="39"/>
      <c r="HR477" s="39"/>
      <c r="HS477" s="39"/>
      <c r="HT477" s="39"/>
      <c r="HU477" s="39"/>
      <c r="HV477" s="39"/>
      <c r="HW477" s="39"/>
      <c r="HX477" s="39"/>
      <c r="HY477" s="39"/>
      <c r="HZ477" s="39"/>
      <c r="IA477" s="39"/>
      <c r="IB477" s="39"/>
      <c r="IC477" s="39"/>
      <c r="ID477" s="39"/>
      <c r="IE477" s="39"/>
      <c r="IF477" s="39"/>
      <c r="IG477" s="39"/>
      <c r="IH477" s="39"/>
      <c r="II477" s="39"/>
      <c r="IJ477" s="39"/>
      <c r="IK477" s="39"/>
      <c r="IL477" s="39"/>
      <c r="IM477" s="39"/>
      <c r="IN477" s="39"/>
      <c r="IO477" s="39"/>
      <c r="IP477" s="39"/>
      <c r="IQ477" s="39"/>
      <c r="IR477" s="39"/>
      <c r="IS477" s="39"/>
      <c r="IT477" s="39"/>
      <c r="IU477" s="39"/>
      <c r="IV477" s="39"/>
      <c r="IW477" s="39"/>
      <c r="IX477" s="39"/>
      <c r="IY477" s="39"/>
      <c r="IZ477" s="39"/>
      <c r="JA477" s="39"/>
      <c r="JB477" s="39"/>
      <c r="JC477" s="39"/>
      <c r="JD477" s="39"/>
      <c r="JE477" s="39"/>
      <c r="JF477" s="39"/>
      <c r="JG477" s="39"/>
      <c r="JH477" s="39"/>
      <c r="JI477" s="39"/>
      <c r="JJ477" s="39"/>
      <c r="JK477" s="39"/>
      <c r="JL477" s="39"/>
      <c r="JM477" s="39"/>
      <c r="JN477" s="39"/>
      <c r="JO477" s="39"/>
      <c r="JP477" s="39"/>
      <c r="JQ477" s="39"/>
      <c r="JR477" s="39"/>
      <c r="JS477" s="39"/>
      <c r="JT477" s="39"/>
      <c r="JU477" s="39"/>
      <c r="JV477" s="39"/>
      <c r="JW477" s="39"/>
      <c r="JX477" s="39"/>
      <c r="JY477" s="39"/>
      <c r="JZ477" s="39"/>
      <c r="KA477" s="39"/>
      <c r="KB477" s="39"/>
      <c r="KC477" s="39"/>
      <c r="KD477" s="39"/>
      <c r="KE477" s="39"/>
      <c r="KF477" s="39"/>
      <c r="KG477" s="39"/>
      <c r="KH477" s="39"/>
      <c r="KI477" s="39"/>
      <c r="KJ477" s="39"/>
      <c r="KK477" s="39"/>
      <c r="KL477" s="39"/>
      <c r="KM477" s="39"/>
      <c r="KN477" s="39"/>
      <c r="KO477" s="39"/>
      <c r="KP477" s="39"/>
      <c r="KQ477" s="39"/>
      <c r="KR477" s="39"/>
      <c r="KS477" s="39"/>
      <c r="KT477" s="39"/>
      <c r="KU477" s="39"/>
    </row>
    <row r="478" spans="1:307" s="15" customFormat="1" x14ac:dyDescent="0.25">
      <c r="A478" s="74">
        <v>472</v>
      </c>
      <c r="B478" s="27" t="s">
        <v>727</v>
      </c>
      <c r="C478" s="122" t="s">
        <v>935</v>
      </c>
      <c r="D478" s="27" t="s">
        <v>276</v>
      </c>
      <c r="E478" s="27" t="s">
        <v>153</v>
      </c>
      <c r="F478" s="28" t="s">
        <v>943</v>
      </c>
      <c r="G478" s="41">
        <v>70000</v>
      </c>
      <c r="H478" s="41">
        <v>5368.48</v>
      </c>
      <c r="I478" s="31">
        <v>25</v>
      </c>
      <c r="J478" s="96">
        <v>2009</v>
      </c>
      <c r="K478" s="97">
        <f t="shared" si="60"/>
        <v>4970</v>
      </c>
      <c r="L478" s="46">
        <f t="shared" si="61"/>
        <v>770.00000000000011</v>
      </c>
      <c r="M478" s="76">
        <v>2128</v>
      </c>
      <c r="N478" s="31">
        <f t="shared" si="62"/>
        <v>4963</v>
      </c>
      <c r="O478" s="31"/>
      <c r="P478" s="31">
        <f t="shared" si="64"/>
        <v>4137</v>
      </c>
      <c r="Q478" s="31">
        <f t="shared" si="65"/>
        <v>9530.48</v>
      </c>
      <c r="R478" s="31">
        <f t="shared" si="66"/>
        <v>10703</v>
      </c>
      <c r="S478" s="31">
        <f t="shared" si="63"/>
        <v>60469.520000000004</v>
      </c>
      <c r="T478" s="47" t="s">
        <v>45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  <c r="EC478" s="39"/>
      <c r="ED478" s="39"/>
      <c r="EE478" s="39"/>
      <c r="EF478" s="39"/>
      <c r="EG478" s="39"/>
      <c r="EH478" s="39"/>
      <c r="EI478" s="39"/>
      <c r="EJ478" s="39"/>
      <c r="EK478" s="39"/>
      <c r="EL478" s="39"/>
      <c r="EM478" s="39"/>
      <c r="EN478" s="39"/>
      <c r="EO478" s="39"/>
      <c r="EP478" s="39"/>
      <c r="EQ478" s="39"/>
      <c r="ER478" s="39"/>
      <c r="ES478" s="39"/>
      <c r="ET478" s="39"/>
      <c r="EU478" s="39"/>
      <c r="EV478" s="39"/>
      <c r="EW478" s="39"/>
      <c r="EX478" s="39"/>
      <c r="EY478" s="39"/>
      <c r="EZ478" s="39"/>
      <c r="FA478" s="39"/>
      <c r="FB478" s="39"/>
      <c r="FC478" s="39"/>
      <c r="FD478" s="39"/>
      <c r="FE478" s="39"/>
      <c r="FF478" s="39"/>
      <c r="FG478" s="39"/>
      <c r="FH478" s="39"/>
      <c r="FI478" s="39"/>
      <c r="FJ478" s="39"/>
      <c r="FK478" s="39"/>
      <c r="FL478" s="39"/>
      <c r="FM478" s="39"/>
      <c r="FN478" s="39"/>
      <c r="FO478" s="39"/>
      <c r="FP478" s="39"/>
      <c r="FQ478" s="39"/>
      <c r="FR478" s="39"/>
      <c r="FS478" s="39"/>
      <c r="FT478" s="39"/>
      <c r="FU478" s="39"/>
      <c r="FV478" s="39"/>
      <c r="FW478" s="39"/>
      <c r="FX478" s="39"/>
      <c r="FY478" s="39"/>
      <c r="FZ478" s="39"/>
      <c r="GA478" s="39"/>
      <c r="GB478" s="39"/>
      <c r="GC478" s="39"/>
      <c r="GD478" s="39"/>
      <c r="GE478" s="39"/>
      <c r="GF478" s="39"/>
      <c r="GG478" s="39"/>
      <c r="GH478" s="39"/>
      <c r="GI478" s="39"/>
      <c r="GJ478" s="39"/>
      <c r="GK478" s="39"/>
      <c r="GL478" s="39"/>
      <c r="GM478" s="39"/>
      <c r="GN478" s="39"/>
      <c r="GO478" s="39"/>
      <c r="GP478" s="39"/>
      <c r="GQ478" s="39"/>
      <c r="GR478" s="39"/>
      <c r="GS478" s="39"/>
      <c r="GT478" s="39"/>
      <c r="GU478" s="39"/>
      <c r="GV478" s="39"/>
      <c r="GW478" s="39"/>
      <c r="GX478" s="39"/>
      <c r="GY478" s="39"/>
      <c r="GZ478" s="39"/>
      <c r="HA478" s="39"/>
      <c r="HB478" s="39"/>
      <c r="HC478" s="39"/>
      <c r="HD478" s="39"/>
      <c r="HE478" s="39"/>
      <c r="HF478" s="39"/>
      <c r="HG478" s="39"/>
      <c r="HH478" s="39"/>
      <c r="HI478" s="39"/>
      <c r="HJ478" s="39"/>
      <c r="HK478" s="39"/>
      <c r="HL478" s="39"/>
      <c r="HM478" s="39"/>
      <c r="HN478" s="39"/>
      <c r="HO478" s="39"/>
      <c r="HP478" s="39"/>
      <c r="HQ478" s="39"/>
      <c r="HR478" s="39"/>
      <c r="HS478" s="39"/>
      <c r="HT478" s="39"/>
      <c r="HU478" s="39"/>
      <c r="HV478" s="39"/>
      <c r="HW478" s="39"/>
      <c r="HX478" s="39"/>
      <c r="HY478" s="39"/>
      <c r="HZ478" s="39"/>
      <c r="IA478" s="39"/>
      <c r="IB478" s="39"/>
      <c r="IC478" s="39"/>
      <c r="ID478" s="39"/>
      <c r="IE478" s="39"/>
      <c r="IF478" s="39"/>
      <c r="IG478" s="39"/>
      <c r="IH478" s="39"/>
      <c r="II478" s="39"/>
      <c r="IJ478" s="39"/>
      <c r="IK478" s="39"/>
      <c r="IL478" s="39"/>
      <c r="IM478" s="39"/>
      <c r="IN478" s="39"/>
      <c r="IO478" s="39"/>
      <c r="IP478" s="39"/>
      <c r="IQ478" s="39"/>
      <c r="IR478" s="39"/>
      <c r="IS478" s="39"/>
      <c r="IT478" s="39"/>
      <c r="IU478" s="39"/>
      <c r="IV478" s="39"/>
      <c r="IW478" s="39"/>
      <c r="IX478" s="39"/>
      <c r="IY478" s="39"/>
      <c r="IZ478" s="39"/>
      <c r="JA478" s="39"/>
      <c r="JB478" s="39"/>
      <c r="JC478" s="39"/>
      <c r="JD478" s="39"/>
      <c r="JE478" s="39"/>
      <c r="JF478" s="39"/>
      <c r="JG478" s="39"/>
      <c r="JH478" s="39"/>
      <c r="JI478" s="39"/>
      <c r="JJ478" s="39"/>
      <c r="JK478" s="39"/>
      <c r="JL478" s="39"/>
      <c r="JM478" s="39"/>
      <c r="JN478" s="39"/>
      <c r="JO478" s="39"/>
      <c r="JP478" s="39"/>
      <c r="JQ478" s="39"/>
      <c r="JR478" s="39"/>
      <c r="JS478" s="39"/>
      <c r="JT478" s="39"/>
      <c r="JU478" s="39"/>
      <c r="JV478" s="39"/>
      <c r="JW478" s="39"/>
      <c r="JX478" s="39"/>
      <c r="JY478" s="39"/>
      <c r="JZ478" s="39"/>
      <c r="KA478" s="39"/>
      <c r="KB478" s="39"/>
      <c r="KC478" s="39"/>
      <c r="KD478" s="39"/>
      <c r="KE478" s="39"/>
      <c r="KF478" s="39"/>
      <c r="KG478" s="39"/>
      <c r="KH478" s="39"/>
      <c r="KI478" s="39"/>
      <c r="KJ478" s="39"/>
      <c r="KK478" s="39"/>
      <c r="KL478" s="39"/>
      <c r="KM478" s="39"/>
      <c r="KN478" s="39"/>
      <c r="KO478" s="39"/>
      <c r="KP478" s="39"/>
      <c r="KQ478" s="39"/>
      <c r="KR478" s="39"/>
      <c r="KS478" s="39"/>
      <c r="KT478" s="39"/>
      <c r="KU478" s="39"/>
    </row>
    <row r="479" spans="1:307" s="15" customFormat="1" x14ac:dyDescent="0.25">
      <c r="A479" s="74">
        <v>473</v>
      </c>
      <c r="B479" s="27" t="s">
        <v>769</v>
      </c>
      <c r="C479" s="122" t="s">
        <v>935</v>
      </c>
      <c r="D479" s="27" t="s">
        <v>276</v>
      </c>
      <c r="E479" s="27" t="s">
        <v>861</v>
      </c>
      <c r="F479" s="28" t="s">
        <v>943</v>
      </c>
      <c r="G479" s="29">
        <v>75000</v>
      </c>
      <c r="H479" s="29">
        <v>5966.28</v>
      </c>
      <c r="I479" s="31">
        <v>25</v>
      </c>
      <c r="J479" s="90">
        <v>2152.5</v>
      </c>
      <c r="K479" s="92">
        <f t="shared" si="60"/>
        <v>5324.9999999999991</v>
      </c>
      <c r="L479" s="46">
        <f t="shared" si="61"/>
        <v>825.00000000000011</v>
      </c>
      <c r="M479" s="45">
        <v>2280</v>
      </c>
      <c r="N479" s="31">
        <f t="shared" si="62"/>
        <v>5317.5</v>
      </c>
      <c r="O479" s="31"/>
      <c r="P479" s="31">
        <f t="shared" si="64"/>
        <v>4432.5</v>
      </c>
      <c r="Q479" s="31">
        <f t="shared" si="65"/>
        <v>10423.779999999999</v>
      </c>
      <c r="R479" s="31">
        <f t="shared" si="66"/>
        <v>11467.5</v>
      </c>
      <c r="S479" s="31">
        <f t="shared" si="63"/>
        <v>64576.22</v>
      </c>
      <c r="T479" s="47" t="s">
        <v>45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  <c r="DH479" s="39"/>
      <c r="DI479" s="39"/>
      <c r="DJ479" s="39"/>
      <c r="DK479" s="39"/>
      <c r="DL479" s="39"/>
      <c r="DM479" s="39"/>
      <c r="DN479" s="39"/>
      <c r="DO479" s="39"/>
      <c r="DP479" s="39"/>
      <c r="DQ479" s="39"/>
      <c r="DR479" s="39"/>
      <c r="DS479" s="39"/>
      <c r="DT479" s="39"/>
      <c r="DU479" s="39"/>
      <c r="DV479" s="39"/>
      <c r="DW479" s="39"/>
      <c r="DX479" s="39"/>
      <c r="DY479" s="39"/>
      <c r="DZ479" s="39"/>
      <c r="EA479" s="39"/>
      <c r="EB479" s="39"/>
      <c r="EC479" s="39"/>
      <c r="ED479" s="39"/>
      <c r="EE479" s="39"/>
      <c r="EF479" s="39"/>
      <c r="EG479" s="39"/>
      <c r="EH479" s="39"/>
      <c r="EI479" s="39"/>
      <c r="EJ479" s="39"/>
      <c r="EK479" s="39"/>
      <c r="EL479" s="39"/>
      <c r="EM479" s="39"/>
      <c r="EN479" s="39"/>
      <c r="EO479" s="39"/>
      <c r="EP479" s="39"/>
      <c r="EQ479" s="39"/>
      <c r="ER479" s="39"/>
      <c r="ES479" s="39"/>
      <c r="ET479" s="39"/>
      <c r="EU479" s="39"/>
      <c r="EV479" s="39"/>
      <c r="EW479" s="39"/>
      <c r="EX479" s="39"/>
      <c r="EY479" s="39"/>
      <c r="EZ479" s="39"/>
      <c r="FA479" s="39"/>
      <c r="FB479" s="39"/>
      <c r="FC479" s="39"/>
      <c r="FD479" s="39"/>
      <c r="FE479" s="39"/>
      <c r="FF479" s="39"/>
      <c r="FG479" s="39"/>
      <c r="FH479" s="39"/>
      <c r="FI479" s="39"/>
      <c r="FJ479" s="39"/>
      <c r="FK479" s="39"/>
      <c r="FL479" s="39"/>
      <c r="FM479" s="39"/>
      <c r="FN479" s="39"/>
      <c r="FO479" s="39"/>
      <c r="FP479" s="39"/>
      <c r="FQ479" s="39"/>
      <c r="FR479" s="39"/>
      <c r="FS479" s="39"/>
      <c r="FT479" s="39"/>
      <c r="FU479" s="39"/>
      <c r="FV479" s="39"/>
      <c r="FW479" s="39"/>
      <c r="FX479" s="39"/>
      <c r="FY479" s="39"/>
      <c r="FZ479" s="39"/>
      <c r="GA479" s="39"/>
      <c r="GB479" s="39"/>
      <c r="GC479" s="39"/>
      <c r="GD479" s="39"/>
      <c r="GE479" s="39"/>
      <c r="GF479" s="39"/>
      <c r="GG479" s="39"/>
      <c r="GH479" s="39"/>
      <c r="GI479" s="39"/>
      <c r="GJ479" s="39"/>
      <c r="GK479" s="39"/>
      <c r="GL479" s="39"/>
      <c r="GM479" s="39"/>
      <c r="GN479" s="39"/>
      <c r="GO479" s="39"/>
      <c r="GP479" s="39"/>
      <c r="GQ479" s="39"/>
      <c r="GR479" s="39"/>
      <c r="GS479" s="39"/>
      <c r="GT479" s="39"/>
      <c r="GU479" s="39"/>
      <c r="GV479" s="39"/>
      <c r="GW479" s="39"/>
      <c r="GX479" s="39"/>
      <c r="GY479" s="39"/>
      <c r="GZ479" s="39"/>
      <c r="HA479" s="39"/>
      <c r="HB479" s="39"/>
      <c r="HC479" s="39"/>
      <c r="HD479" s="39"/>
      <c r="HE479" s="39"/>
      <c r="HF479" s="39"/>
      <c r="HG479" s="39"/>
      <c r="HH479" s="39"/>
      <c r="HI479" s="39"/>
      <c r="HJ479" s="39"/>
      <c r="HK479" s="39"/>
      <c r="HL479" s="39"/>
      <c r="HM479" s="39"/>
      <c r="HN479" s="39"/>
      <c r="HO479" s="39"/>
      <c r="HP479" s="39"/>
      <c r="HQ479" s="39"/>
      <c r="HR479" s="39"/>
      <c r="HS479" s="39"/>
      <c r="HT479" s="39"/>
      <c r="HU479" s="39"/>
      <c r="HV479" s="39"/>
      <c r="HW479" s="39"/>
      <c r="HX479" s="39"/>
      <c r="HY479" s="39"/>
      <c r="HZ479" s="39"/>
      <c r="IA479" s="39"/>
      <c r="IB479" s="39"/>
      <c r="IC479" s="39"/>
      <c r="ID479" s="39"/>
      <c r="IE479" s="39"/>
      <c r="IF479" s="39"/>
      <c r="IG479" s="39"/>
      <c r="IH479" s="39"/>
      <c r="II479" s="39"/>
      <c r="IJ479" s="39"/>
      <c r="IK479" s="39"/>
      <c r="IL479" s="39"/>
      <c r="IM479" s="39"/>
      <c r="IN479" s="39"/>
      <c r="IO479" s="39"/>
      <c r="IP479" s="39"/>
      <c r="IQ479" s="39"/>
      <c r="IR479" s="39"/>
      <c r="IS479" s="39"/>
      <c r="IT479" s="39"/>
      <c r="IU479" s="39"/>
      <c r="IV479" s="39"/>
      <c r="IW479" s="39"/>
      <c r="IX479" s="39"/>
      <c r="IY479" s="39"/>
      <c r="IZ479" s="39"/>
      <c r="JA479" s="39"/>
      <c r="JB479" s="39"/>
      <c r="JC479" s="39"/>
      <c r="JD479" s="39"/>
      <c r="JE479" s="39"/>
      <c r="JF479" s="39"/>
      <c r="JG479" s="39"/>
      <c r="JH479" s="39"/>
      <c r="JI479" s="39"/>
      <c r="JJ479" s="39"/>
      <c r="JK479" s="39"/>
      <c r="JL479" s="39"/>
      <c r="JM479" s="39"/>
      <c r="JN479" s="39"/>
      <c r="JO479" s="39"/>
      <c r="JP479" s="39"/>
      <c r="JQ479" s="39"/>
      <c r="JR479" s="39"/>
      <c r="JS479" s="39"/>
      <c r="JT479" s="39"/>
      <c r="JU479" s="39"/>
      <c r="JV479" s="39"/>
      <c r="JW479" s="39"/>
      <c r="JX479" s="39"/>
      <c r="JY479" s="39"/>
      <c r="JZ479" s="39"/>
      <c r="KA479" s="39"/>
      <c r="KB479" s="39"/>
      <c r="KC479" s="39"/>
      <c r="KD479" s="39"/>
      <c r="KE479" s="39"/>
      <c r="KF479" s="39"/>
      <c r="KG479" s="39"/>
      <c r="KH479" s="39"/>
      <c r="KI479" s="39"/>
      <c r="KJ479" s="39"/>
      <c r="KK479" s="39"/>
      <c r="KL479" s="39"/>
      <c r="KM479" s="39"/>
      <c r="KN479" s="39"/>
      <c r="KO479" s="39"/>
      <c r="KP479" s="39"/>
      <c r="KQ479" s="39"/>
      <c r="KR479" s="39"/>
      <c r="KS479" s="39"/>
      <c r="KT479" s="39"/>
      <c r="KU479" s="39"/>
    </row>
    <row r="480" spans="1:307" s="15" customFormat="1" x14ac:dyDescent="0.25">
      <c r="A480" s="74">
        <v>474</v>
      </c>
      <c r="B480" s="27" t="s">
        <v>749</v>
      </c>
      <c r="C480" s="122" t="s">
        <v>934</v>
      </c>
      <c r="D480" s="27" t="s">
        <v>276</v>
      </c>
      <c r="E480" s="27" t="s">
        <v>153</v>
      </c>
      <c r="F480" s="28" t="s">
        <v>943</v>
      </c>
      <c r="G480" s="29">
        <v>70000</v>
      </c>
      <c r="H480" s="29">
        <v>5368.48</v>
      </c>
      <c r="I480" s="31">
        <v>25</v>
      </c>
      <c r="J480" s="90">
        <v>2009</v>
      </c>
      <c r="K480" s="92">
        <f t="shared" si="60"/>
        <v>4970</v>
      </c>
      <c r="L480" s="46">
        <f t="shared" si="61"/>
        <v>770.00000000000011</v>
      </c>
      <c r="M480" s="45">
        <v>2128</v>
      </c>
      <c r="N480" s="31">
        <f t="shared" si="62"/>
        <v>4963</v>
      </c>
      <c r="O480" s="31"/>
      <c r="P480" s="31">
        <f t="shared" si="64"/>
        <v>4137</v>
      </c>
      <c r="Q480" s="31">
        <f t="shared" si="65"/>
        <v>9530.48</v>
      </c>
      <c r="R480" s="31">
        <f t="shared" si="66"/>
        <v>10703</v>
      </c>
      <c r="S480" s="31">
        <f t="shared" si="63"/>
        <v>60469.520000000004</v>
      </c>
      <c r="T480" s="47" t="s">
        <v>45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  <c r="FC480" s="39"/>
      <c r="FD480" s="39"/>
      <c r="FE480" s="39"/>
      <c r="FF480" s="39"/>
      <c r="FG480" s="39"/>
      <c r="FH480" s="39"/>
      <c r="FI480" s="39"/>
      <c r="FJ480" s="39"/>
      <c r="FK480" s="39"/>
      <c r="FL480" s="39"/>
      <c r="FM480" s="39"/>
      <c r="FN480" s="39"/>
      <c r="FO480" s="39"/>
      <c r="FP480" s="39"/>
      <c r="FQ480" s="39"/>
      <c r="FR480" s="39"/>
      <c r="FS480" s="39"/>
      <c r="FT480" s="39"/>
      <c r="FU480" s="39"/>
      <c r="FV480" s="39"/>
      <c r="FW480" s="39"/>
      <c r="FX480" s="39"/>
      <c r="FY480" s="39"/>
      <c r="FZ480" s="39"/>
      <c r="GA480" s="39"/>
      <c r="GB480" s="39"/>
      <c r="GC480" s="39"/>
      <c r="GD480" s="39"/>
      <c r="GE480" s="39"/>
      <c r="GF480" s="39"/>
      <c r="GG480" s="39"/>
      <c r="GH480" s="39"/>
      <c r="GI480" s="39"/>
      <c r="GJ480" s="39"/>
      <c r="GK480" s="39"/>
      <c r="GL480" s="39"/>
      <c r="GM480" s="39"/>
      <c r="GN480" s="39"/>
      <c r="GO480" s="39"/>
      <c r="GP480" s="39"/>
      <c r="GQ480" s="39"/>
      <c r="GR480" s="39"/>
      <c r="GS480" s="39"/>
      <c r="GT480" s="39"/>
      <c r="GU480" s="39"/>
      <c r="GV480" s="39"/>
      <c r="GW480" s="39"/>
      <c r="GX480" s="39"/>
      <c r="GY480" s="39"/>
      <c r="GZ480" s="39"/>
      <c r="HA480" s="39"/>
      <c r="HB480" s="39"/>
      <c r="HC480" s="39"/>
      <c r="HD480" s="39"/>
      <c r="HE480" s="39"/>
      <c r="HF480" s="39"/>
      <c r="HG480" s="39"/>
      <c r="HH480" s="39"/>
      <c r="HI480" s="39"/>
      <c r="HJ480" s="39"/>
      <c r="HK480" s="39"/>
      <c r="HL480" s="39"/>
      <c r="HM480" s="39"/>
      <c r="HN480" s="39"/>
      <c r="HO480" s="39"/>
      <c r="HP480" s="39"/>
      <c r="HQ480" s="39"/>
      <c r="HR480" s="39"/>
      <c r="HS480" s="39"/>
      <c r="HT480" s="39"/>
      <c r="HU480" s="39"/>
      <c r="HV480" s="39"/>
      <c r="HW480" s="39"/>
      <c r="HX480" s="39"/>
      <c r="HY480" s="39"/>
      <c r="HZ480" s="39"/>
      <c r="IA480" s="39"/>
      <c r="IB480" s="39"/>
      <c r="IC480" s="39"/>
      <c r="ID480" s="39"/>
      <c r="IE480" s="39"/>
      <c r="IF480" s="39"/>
      <c r="IG480" s="39"/>
      <c r="IH480" s="39"/>
      <c r="II480" s="39"/>
      <c r="IJ480" s="39"/>
      <c r="IK480" s="39"/>
      <c r="IL480" s="39"/>
      <c r="IM480" s="39"/>
      <c r="IN480" s="39"/>
      <c r="IO480" s="39"/>
      <c r="IP480" s="39"/>
      <c r="IQ480" s="39"/>
      <c r="IR480" s="39"/>
      <c r="IS480" s="39"/>
      <c r="IT480" s="39"/>
      <c r="IU480" s="39"/>
      <c r="IV480" s="39"/>
      <c r="IW480" s="39"/>
      <c r="IX480" s="39"/>
      <c r="IY480" s="39"/>
      <c r="IZ480" s="39"/>
      <c r="JA480" s="39"/>
      <c r="JB480" s="39"/>
      <c r="JC480" s="39"/>
      <c r="JD480" s="39"/>
      <c r="JE480" s="39"/>
      <c r="JF480" s="39"/>
      <c r="JG480" s="39"/>
      <c r="JH480" s="39"/>
      <c r="JI480" s="39"/>
      <c r="JJ480" s="39"/>
      <c r="JK480" s="39"/>
      <c r="JL480" s="39"/>
      <c r="JM480" s="39"/>
      <c r="JN480" s="39"/>
      <c r="JO480" s="39"/>
      <c r="JP480" s="39"/>
      <c r="JQ480" s="39"/>
      <c r="JR480" s="39"/>
      <c r="JS480" s="39"/>
      <c r="JT480" s="39"/>
      <c r="JU480" s="39"/>
      <c r="JV480" s="39"/>
      <c r="JW480" s="39"/>
      <c r="JX480" s="39"/>
      <c r="JY480" s="39"/>
      <c r="JZ480" s="39"/>
      <c r="KA480" s="39"/>
      <c r="KB480" s="39"/>
      <c r="KC480" s="39"/>
      <c r="KD480" s="39"/>
      <c r="KE480" s="39"/>
      <c r="KF480" s="39"/>
      <c r="KG480" s="39"/>
      <c r="KH480" s="39"/>
      <c r="KI480" s="39"/>
      <c r="KJ480" s="39"/>
      <c r="KK480" s="39"/>
      <c r="KL480" s="39"/>
      <c r="KM480" s="39"/>
      <c r="KN480" s="39"/>
      <c r="KO480" s="39"/>
      <c r="KP480" s="39"/>
      <c r="KQ480" s="39"/>
      <c r="KR480" s="39"/>
      <c r="KS480" s="39"/>
      <c r="KT480" s="39"/>
      <c r="KU480" s="39"/>
    </row>
    <row r="481" spans="1:307" s="15" customFormat="1" x14ac:dyDescent="0.25">
      <c r="A481" s="74">
        <v>475</v>
      </c>
      <c r="B481" s="27" t="s">
        <v>751</v>
      </c>
      <c r="C481" s="122" t="s">
        <v>935</v>
      </c>
      <c r="D481" s="27" t="s">
        <v>276</v>
      </c>
      <c r="E481" s="27" t="s">
        <v>153</v>
      </c>
      <c r="F481" s="28" t="s">
        <v>943</v>
      </c>
      <c r="G481" s="29">
        <v>70000</v>
      </c>
      <c r="H481" s="29">
        <v>5368.48</v>
      </c>
      <c r="I481" s="31">
        <v>25</v>
      </c>
      <c r="J481" s="90">
        <v>2009</v>
      </c>
      <c r="K481" s="92">
        <f t="shared" si="60"/>
        <v>4970</v>
      </c>
      <c r="L481" s="46">
        <f t="shared" si="61"/>
        <v>770.00000000000011</v>
      </c>
      <c r="M481" s="45">
        <v>2128</v>
      </c>
      <c r="N481" s="31">
        <f t="shared" si="62"/>
        <v>4963</v>
      </c>
      <c r="O481" s="31"/>
      <c r="P481" s="31">
        <f t="shared" si="64"/>
        <v>4137</v>
      </c>
      <c r="Q481" s="31">
        <f t="shared" si="65"/>
        <v>9530.48</v>
      </c>
      <c r="R481" s="31">
        <f t="shared" si="66"/>
        <v>10703</v>
      </c>
      <c r="S481" s="31">
        <f t="shared" si="63"/>
        <v>60469.520000000004</v>
      </c>
      <c r="T481" s="47" t="s">
        <v>45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  <c r="EC481" s="39"/>
      <c r="ED481" s="39"/>
      <c r="EE481" s="39"/>
      <c r="EF481" s="39"/>
      <c r="EG481" s="39"/>
      <c r="EH481" s="39"/>
      <c r="EI481" s="39"/>
      <c r="EJ481" s="39"/>
      <c r="EK481" s="39"/>
      <c r="EL481" s="39"/>
      <c r="EM481" s="39"/>
      <c r="EN481" s="39"/>
      <c r="EO481" s="39"/>
      <c r="EP481" s="39"/>
      <c r="EQ481" s="39"/>
      <c r="ER481" s="39"/>
      <c r="ES481" s="39"/>
      <c r="ET481" s="39"/>
      <c r="EU481" s="39"/>
      <c r="EV481" s="39"/>
      <c r="EW481" s="39"/>
      <c r="EX481" s="39"/>
      <c r="EY481" s="39"/>
      <c r="EZ481" s="39"/>
      <c r="FA481" s="39"/>
      <c r="FB481" s="39"/>
      <c r="FC481" s="39"/>
      <c r="FD481" s="39"/>
      <c r="FE481" s="39"/>
      <c r="FF481" s="39"/>
      <c r="FG481" s="39"/>
      <c r="FH481" s="39"/>
      <c r="FI481" s="39"/>
      <c r="FJ481" s="39"/>
      <c r="FK481" s="39"/>
      <c r="FL481" s="39"/>
      <c r="FM481" s="39"/>
      <c r="FN481" s="39"/>
      <c r="FO481" s="39"/>
      <c r="FP481" s="39"/>
      <c r="FQ481" s="39"/>
      <c r="FR481" s="39"/>
      <c r="FS481" s="39"/>
      <c r="FT481" s="39"/>
      <c r="FU481" s="39"/>
      <c r="FV481" s="39"/>
      <c r="FW481" s="39"/>
      <c r="FX481" s="39"/>
      <c r="FY481" s="39"/>
      <c r="FZ481" s="39"/>
      <c r="GA481" s="39"/>
      <c r="GB481" s="39"/>
      <c r="GC481" s="39"/>
      <c r="GD481" s="39"/>
      <c r="GE481" s="39"/>
      <c r="GF481" s="39"/>
      <c r="GG481" s="39"/>
      <c r="GH481" s="39"/>
      <c r="GI481" s="39"/>
      <c r="GJ481" s="39"/>
      <c r="GK481" s="39"/>
      <c r="GL481" s="39"/>
      <c r="GM481" s="39"/>
      <c r="GN481" s="39"/>
      <c r="GO481" s="39"/>
      <c r="GP481" s="39"/>
      <c r="GQ481" s="39"/>
      <c r="GR481" s="39"/>
      <c r="GS481" s="39"/>
      <c r="GT481" s="39"/>
      <c r="GU481" s="39"/>
      <c r="GV481" s="39"/>
      <c r="GW481" s="39"/>
      <c r="GX481" s="39"/>
      <c r="GY481" s="39"/>
      <c r="GZ481" s="39"/>
      <c r="HA481" s="39"/>
      <c r="HB481" s="39"/>
      <c r="HC481" s="39"/>
      <c r="HD481" s="39"/>
      <c r="HE481" s="39"/>
      <c r="HF481" s="39"/>
      <c r="HG481" s="39"/>
      <c r="HH481" s="39"/>
      <c r="HI481" s="39"/>
      <c r="HJ481" s="39"/>
      <c r="HK481" s="39"/>
      <c r="HL481" s="39"/>
      <c r="HM481" s="39"/>
      <c r="HN481" s="39"/>
      <c r="HO481" s="39"/>
      <c r="HP481" s="39"/>
      <c r="HQ481" s="39"/>
      <c r="HR481" s="39"/>
      <c r="HS481" s="39"/>
      <c r="HT481" s="39"/>
      <c r="HU481" s="39"/>
      <c r="HV481" s="39"/>
      <c r="HW481" s="39"/>
      <c r="HX481" s="39"/>
      <c r="HY481" s="39"/>
      <c r="HZ481" s="39"/>
      <c r="IA481" s="39"/>
      <c r="IB481" s="39"/>
      <c r="IC481" s="39"/>
      <c r="ID481" s="39"/>
      <c r="IE481" s="39"/>
      <c r="IF481" s="39"/>
      <c r="IG481" s="39"/>
      <c r="IH481" s="39"/>
      <c r="II481" s="39"/>
      <c r="IJ481" s="39"/>
      <c r="IK481" s="39"/>
      <c r="IL481" s="39"/>
      <c r="IM481" s="39"/>
      <c r="IN481" s="39"/>
      <c r="IO481" s="39"/>
      <c r="IP481" s="39"/>
      <c r="IQ481" s="39"/>
      <c r="IR481" s="39"/>
      <c r="IS481" s="39"/>
      <c r="IT481" s="39"/>
      <c r="IU481" s="39"/>
      <c r="IV481" s="39"/>
      <c r="IW481" s="39"/>
      <c r="IX481" s="39"/>
      <c r="IY481" s="39"/>
      <c r="IZ481" s="39"/>
      <c r="JA481" s="39"/>
      <c r="JB481" s="39"/>
      <c r="JC481" s="39"/>
      <c r="JD481" s="39"/>
      <c r="JE481" s="39"/>
      <c r="JF481" s="39"/>
      <c r="JG481" s="39"/>
      <c r="JH481" s="39"/>
      <c r="JI481" s="39"/>
      <c r="JJ481" s="39"/>
      <c r="JK481" s="39"/>
      <c r="JL481" s="39"/>
      <c r="JM481" s="39"/>
      <c r="JN481" s="39"/>
      <c r="JO481" s="39"/>
      <c r="JP481" s="39"/>
      <c r="JQ481" s="39"/>
      <c r="JR481" s="39"/>
      <c r="JS481" s="39"/>
      <c r="JT481" s="39"/>
      <c r="JU481" s="39"/>
      <c r="JV481" s="39"/>
      <c r="JW481" s="39"/>
      <c r="JX481" s="39"/>
      <c r="JY481" s="39"/>
      <c r="JZ481" s="39"/>
      <c r="KA481" s="39"/>
      <c r="KB481" s="39"/>
      <c r="KC481" s="39"/>
      <c r="KD481" s="39"/>
      <c r="KE481" s="39"/>
      <c r="KF481" s="39"/>
      <c r="KG481" s="39"/>
      <c r="KH481" s="39"/>
      <c r="KI481" s="39"/>
      <c r="KJ481" s="39"/>
      <c r="KK481" s="39"/>
      <c r="KL481" s="39"/>
      <c r="KM481" s="39"/>
      <c r="KN481" s="39"/>
      <c r="KO481" s="39"/>
      <c r="KP481" s="39"/>
      <c r="KQ481" s="39"/>
      <c r="KR481" s="39"/>
      <c r="KS481" s="39"/>
      <c r="KT481" s="39"/>
      <c r="KU481" s="39"/>
    </row>
    <row r="482" spans="1:307" s="15" customFormat="1" x14ac:dyDescent="0.25">
      <c r="A482" s="74">
        <v>476</v>
      </c>
      <c r="B482" s="27" t="s">
        <v>752</v>
      </c>
      <c r="C482" s="122" t="s">
        <v>935</v>
      </c>
      <c r="D482" s="27" t="s">
        <v>276</v>
      </c>
      <c r="E482" s="27" t="s">
        <v>153</v>
      </c>
      <c r="F482" s="28" t="s">
        <v>943</v>
      </c>
      <c r="G482" s="29">
        <v>70000</v>
      </c>
      <c r="H482" s="29">
        <v>5368.48</v>
      </c>
      <c r="I482" s="31">
        <v>25</v>
      </c>
      <c r="J482" s="90">
        <v>2009</v>
      </c>
      <c r="K482" s="92">
        <f t="shared" si="60"/>
        <v>4970</v>
      </c>
      <c r="L482" s="46">
        <f t="shared" si="61"/>
        <v>770.00000000000011</v>
      </c>
      <c r="M482" s="45">
        <v>2128</v>
      </c>
      <c r="N482" s="31">
        <f t="shared" si="62"/>
        <v>4963</v>
      </c>
      <c r="O482" s="31"/>
      <c r="P482" s="31">
        <f t="shared" si="64"/>
        <v>4137</v>
      </c>
      <c r="Q482" s="31">
        <f t="shared" si="65"/>
        <v>9530.48</v>
      </c>
      <c r="R482" s="31">
        <f t="shared" si="66"/>
        <v>10703</v>
      </c>
      <c r="S482" s="31">
        <f t="shared" si="63"/>
        <v>60469.520000000004</v>
      </c>
      <c r="T482" s="47" t="s">
        <v>45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  <c r="EQ482" s="39"/>
      <c r="ER482" s="39"/>
      <c r="ES482" s="39"/>
      <c r="ET482" s="39"/>
      <c r="EU482" s="39"/>
      <c r="EV482" s="39"/>
      <c r="EW482" s="39"/>
      <c r="EX482" s="39"/>
      <c r="EY482" s="39"/>
      <c r="EZ482" s="39"/>
      <c r="FA482" s="39"/>
      <c r="FB482" s="39"/>
      <c r="FC482" s="39"/>
      <c r="FD482" s="39"/>
      <c r="FE482" s="39"/>
      <c r="FF482" s="39"/>
      <c r="FG482" s="39"/>
      <c r="FH482" s="39"/>
      <c r="FI482" s="39"/>
      <c r="FJ482" s="39"/>
      <c r="FK482" s="39"/>
      <c r="FL482" s="39"/>
      <c r="FM482" s="39"/>
      <c r="FN482" s="39"/>
      <c r="FO482" s="39"/>
      <c r="FP482" s="39"/>
      <c r="FQ482" s="39"/>
      <c r="FR482" s="39"/>
      <c r="FS482" s="39"/>
      <c r="FT482" s="39"/>
      <c r="FU482" s="39"/>
      <c r="FV482" s="39"/>
      <c r="FW482" s="39"/>
      <c r="FX482" s="39"/>
      <c r="FY482" s="39"/>
      <c r="FZ482" s="39"/>
      <c r="GA482" s="39"/>
      <c r="GB482" s="39"/>
      <c r="GC482" s="39"/>
      <c r="GD482" s="39"/>
      <c r="GE482" s="39"/>
      <c r="GF482" s="39"/>
      <c r="GG482" s="39"/>
      <c r="GH482" s="39"/>
      <c r="GI482" s="39"/>
      <c r="GJ482" s="39"/>
      <c r="GK482" s="39"/>
      <c r="GL482" s="39"/>
      <c r="GM482" s="39"/>
      <c r="GN482" s="39"/>
      <c r="GO482" s="39"/>
      <c r="GP482" s="39"/>
      <c r="GQ482" s="39"/>
      <c r="GR482" s="39"/>
      <c r="GS482" s="39"/>
      <c r="GT482" s="39"/>
      <c r="GU482" s="39"/>
      <c r="GV482" s="39"/>
      <c r="GW482" s="39"/>
      <c r="GX482" s="39"/>
      <c r="GY482" s="39"/>
      <c r="GZ482" s="39"/>
      <c r="HA482" s="39"/>
      <c r="HB482" s="39"/>
      <c r="HC482" s="39"/>
      <c r="HD482" s="39"/>
      <c r="HE482" s="39"/>
      <c r="HF482" s="39"/>
      <c r="HG482" s="39"/>
      <c r="HH482" s="39"/>
      <c r="HI482" s="39"/>
      <c r="HJ482" s="39"/>
      <c r="HK482" s="39"/>
      <c r="HL482" s="39"/>
      <c r="HM482" s="39"/>
      <c r="HN482" s="39"/>
      <c r="HO482" s="39"/>
      <c r="HP482" s="39"/>
      <c r="HQ482" s="39"/>
      <c r="HR482" s="39"/>
      <c r="HS482" s="39"/>
      <c r="HT482" s="39"/>
      <c r="HU482" s="39"/>
      <c r="HV482" s="39"/>
      <c r="HW482" s="39"/>
      <c r="HX482" s="39"/>
      <c r="HY482" s="39"/>
      <c r="HZ482" s="39"/>
      <c r="IA482" s="39"/>
      <c r="IB482" s="39"/>
      <c r="IC482" s="39"/>
      <c r="ID482" s="39"/>
      <c r="IE482" s="39"/>
      <c r="IF482" s="39"/>
      <c r="IG482" s="39"/>
      <c r="IH482" s="39"/>
      <c r="II482" s="39"/>
      <c r="IJ482" s="39"/>
      <c r="IK482" s="39"/>
      <c r="IL482" s="39"/>
      <c r="IM482" s="39"/>
      <c r="IN482" s="39"/>
      <c r="IO482" s="39"/>
      <c r="IP482" s="39"/>
      <c r="IQ482" s="39"/>
      <c r="IR482" s="39"/>
      <c r="IS482" s="39"/>
      <c r="IT482" s="39"/>
      <c r="IU482" s="39"/>
      <c r="IV482" s="39"/>
      <c r="IW482" s="39"/>
      <c r="IX482" s="39"/>
      <c r="IY482" s="39"/>
      <c r="IZ482" s="39"/>
      <c r="JA482" s="39"/>
      <c r="JB482" s="39"/>
      <c r="JC482" s="39"/>
      <c r="JD482" s="39"/>
      <c r="JE482" s="39"/>
      <c r="JF482" s="39"/>
      <c r="JG482" s="39"/>
      <c r="JH482" s="39"/>
      <c r="JI482" s="39"/>
      <c r="JJ482" s="39"/>
      <c r="JK482" s="39"/>
      <c r="JL482" s="39"/>
      <c r="JM482" s="39"/>
      <c r="JN482" s="39"/>
      <c r="JO482" s="39"/>
      <c r="JP482" s="39"/>
      <c r="JQ482" s="39"/>
      <c r="JR482" s="39"/>
      <c r="JS482" s="39"/>
      <c r="JT482" s="39"/>
      <c r="JU482" s="39"/>
      <c r="JV482" s="39"/>
      <c r="JW482" s="39"/>
      <c r="JX482" s="39"/>
      <c r="JY482" s="39"/>
      <c r="JZ482" s="39"/>
      <c r="KA482" s="39"/>
      <c r="KB482" s="39"/>
      <c r="KC482" s="39"/>
      <c r="KD482" s="39"/>
      <c r="KE482" s="39"/>
      <c r="KF482" s="39"/>
      <c r="KG482" s="39"/>
      <c r="KH482" s="39"/>
      <c r="KI482" s="39"/>
      <c r="KJ482" s="39"/>
      <c r="KK482" s="39"/>
      <c r="KL482" s="39"/>
      <c r="KM482" s="39"/>
      <c r="KN482" s="39"/>
      <c r="KO482" s="39"/>
      <c r="KP482" s="39"/>
      <c r="KQ482" s="39"/>
      <c r="KR482" s="39"/>
      <c r="KS482" s="39"/>
      <c r="KT482" s="39"/>
      <c r="KU482" s="39"/>
    </row>
    <row r="483" spans="1:307" s="15" customFormat="1" x14ac:dyDescent="0.25">
      <c r="A483" s="74">
        <v>477</v>
      </c>
      <c r="B483" s="27" t="s">
        <v>760</v>
      </c>
      <c r="C483" s="122" t="s">
        <v>934</v>
      </c>
      <c r="D483" s="27" t="s">
        <v>276</v>
      </c>
      <c r="E483" s="27" t="s">
        <v>153</v>
      </c>
      <c r="F483" s="28" t="s">
        <v>943</v>
      </c>
      <c r="G483" s="29">
        <v>70000</v>
      </c>
      <c r="H483" s="29">
        <v>5368.48</v>
      </c>
      <c r="I483" s="31">
        <v>25</v>
      </c>
      <c r="J483" s="90">
        <v>2009</v>
      </c>
      <c r="K483" s="92">
        <f t="shared" si="60"/>
        <v>4970</v>
      </c>
      <c r="L483" s="46">
        <f t="shared" si="61"/>
        <v>770.00000000000011</v>
      </c>
      <c r="M483" s="45">
        <v>2128</v>
      </c>
      <c r="N483" s="31">
        <f t="shared" si="62"/>
        <v>4963</v>
      </c>
      <c r="O483" s="31"/>
      <c r="P483" s="31">
        <f t="shared" si="64"/>
        <v>4137</v>
      </c>
      <c r="Q483" s="31">
        <f t="shared" si="65"/>
        <v>9530.48</v>
      </c>
      <c r="R483" s="31">
        <f t="shared" si="66"/>
        <v>10703</v>
      </c>
      <c r="S483" s="31">
        <f t="shared" si="63"/>
        <v>60469.520000000004</v>
      </c>
      <c r="T483" s="47" t="s">
        <v>45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  <c r="EC483" s="39"/>
      <c r="ED483" s="39"/>
      <c r="EE483" s="39"/>
      <c r="EF483" s="39"/>
      <c r="EG483" s="39"/>
      <c r="EH483" s="39"/>
      <c r="EI483" s="39"/>
      <c r="EJ483" s="39"/>
      <c r="EK483" s="39"/>
      <c r="EL483" s="39"/>
      <c r="EM483" s="39"/>
      <c r="EN483" s="39"/>
      <c r="EO483" s="39"/>
      <c r="EP483" s="39"/>
      <c r="EQ483" s="39"/>
      <c r="ER483" s="39"/>
      <c r="ES483" s="39"/>
      <c r="ET483" s="39"/>
      <c r="EU483" s="39"/>
      <c r="EV483" s="39"/>
      <c r="EW483" s="39"/>
      <c r="EX483" s="39"/>
      <c r="EY483" s="39"/>
      <c r="EZ483" s="39"/>
      <c r="FA483" s="39"/>
      <c r="FB483" s="39"/>
      <c r="FC483" s="39"/>
      <c r="FD483" s="39"/>
      <c r="FE483" s="39"/>
      <c r="FF483" s="39"/>
      <c r="FG483" s="39"/>
      <c r="FH483" s="39"/>
      <c r="FI483" s="39"/>
      <c r="FJ483" s="39"/>
      <c r="FK483" s="39"/>
      <c r="FL483" s="39"/>
      <c r="FM483" s="39"/>
      <c r="FN483" s="39"/>
      <c r="FO483" s="39"/>
      <c r="FP483" s="39"/>
      <c r="FQ483" s="39"/>
      <c r="FR483" s="39"/>
      <c r="FS483" s="39"/>
      <c r="FT483" s="39"/>
      <c r="FU483" s="39"/>
      <c r="FV483" s="39"/>
      <c r="FW483" s="39"/>
      <c r="FX483" s="39"/>
      <c r="FY483" s="39"/>
      <c r="FZ483" s="39"/>
      <c r="GA483" s="39"/>
      <c r="GB483" s="39"/>
      <c r="GC483" s="39"/>
      <c r="GD483" s="39"/>
      <c r="GE483" s="39"/>
      <c r="GF483" s="39"/>
      <c r="GG483" s="39"/>
      <c r="GH483" s="39"/>
      <c r="GI483" s="39"/>
      <c r="GJ483" s="39"/>
      <c r="GK483" s="39"/>
      <c r="GL483" s="39"/>
      <c r="GM483" s="39"/>
      <c r="GN483" s="39"/>
      <c r="GO483" s="39"/>
      <c r="GP483" s="39"/>
      <c r="GQ483" s="39"/>
      <c r="GR483" s="39"/>
      <c r="GS483" s="39"/>
      <c r="GT483" s="39"/>
      <c r="GU483" s="39"/>
      <c r="GV483" s="39"/>
      <c r="GW483" s="39"/>
      <c r="GX483" s="39"/>
      <c r="GY483" s="39"/>
      <c r="GZ483" s="39"/>
      <c r="HA483" s="39"/>
      <c r="HB483" s="39"/>
      <c r="HC483" s="39"/>
      <c r="HD483" s="39"/>
      <c r="HE483" s="39"/>
      <c r="HF483" s="39"/>
      <c r="HG483" s="39"/>
      <c r="HH483" s="39"/>
      <c r="HI483" s="39"/>
      <c r="HJ483" s="39"/>
      <c r="HK483" s="39"/>
      <c r="HL483" s="39"/>
      <c r="HM483" s="39"/>
      <c r="HN483" s="39"/>
      <c r="HO483" s="39"/>
      <c r="HP483" s="39"/>
      <c r="HQ483" s="39"/>
      <c r="HR483" s="39"/>
      <c r="HS483" s="39"/>
      <c r="HT483" s="39"/>
      <c r="HU483" s="39"/>
      <c r="HV483" s="39"/>
      <c r="HW483" s="39"/>
      <c r="HX483" s="39"/>
      <c r="HY483" s="39"/>
      <c r="HZ483" s="39"/>
      <c r="IA483" s="39"/>
      <c r="IB483" s="39"/>
      <c r="IC483" s="39"/>
      <c r="ID483" s="39"/>
      <c r="IE483" s="39"/>
      <c r="IF483" s="39"/>
      <c r="IG483" s="39"/>
      <c r="IH483" s="39"/>
      <c r="II483" s="39"/>
      <c r="IJ483" s="39"/>
      <c r="IK483" s="39"/>
      <c r="IL483" s="39"/>
      <c r="IM483" s="39"/>
      <c r="IN483" s="39"/>
      <c r="IO483" s="39"/>
      <c r="IP483" s="39"/>
      <c r="IQ483" s="39"/>
      <c r="IR483" s="39"/>
      <c r="IS483" s="39"/>
      <c r="IT483" s="39"/>
      <c r="IU483" s="39"/>
      <c r="IV483" s="39"/>
      <c r="IW483" s="39"/>
      <c r="IX483" s="39"/>
      <c r="IY483" s="39"/>
      <c r="IZ483" s="39"/>
      <c r="JA483" s="39"/>
      <c r="JB483" s="39"/>
      <c r="JC483" s="39"/>
      <c r="JD483" s="39"/>
      <c r="JE483" s="39"/>
      <c r="JF483" s="39"/>
      <c r="JG483" s="39"/>
      <c r="JH483" s="39"/>
      <c r="JI483" s="39"/>
      <c r="JJ483" s="39"/>
      <c r="JK483" s="39"/>
      <c r="JL483" s="39"/>
      <c r="JM483" s="39"/>
      <c r="JN483" s="39"/>
      <c r="JO483" s="39"/>
      <c r="JP483" s="39"/>
      <c r="JQ483" s="39"/>
      <c r="JR483" s="39"/>
      <c r="JS483" s="39"/>
      <c r="JT483" s="39"/>
      <c r="JU483" s="39"/>
      <c r="JV483" s="39"/>
      <c r="JW483" s="39"/>
      <c r="JX483" s="39"/>
      <c r="JY483" s="39"/>
      <c r="JZ483" s="39"/>
      <c r="KA483" s="39"/>
      <c r="KB483" s="39"/>
      <c r="KC483" s="39"/>
      <c r="KD483" s="39"/>
      <c r="KE483" s="39"/>
      <c r="KF483" s="39"/>
      <c r="KG483" s="39"/>
      <c r="KH483" s="39"/>
      <c r="KI483" s="39"/>
      <c r="KJ483" s="39"/>
      <c r="KK483" s="39"/>
      <c r="KL483" s="39"/>
      <c r="KM483" s="39"/>
      <c r="KN483" s="39"/>
      <c r="KO483" s="39"/>
      <c r="KP483" s="39"/>
      <c r="KQ483" s="39"/>
      <c r="KR483" s="39"/>
      <c r="KS483" s="39"/>
      <c r="KT483" s="39"/>
      <c r="KU483" s="39"/>
    </row>
    <row r="484" spans="1:307" s="15" customFormat="1" x14ac:dyDescent="0.25">
      <c r="A484" s="74">
        <v>478</v>
      </c>
      <c r="B484" s="27" t="s">
        <v>770</v>
      </c>
      <c r="C484" s="122" t="s">
        <v>935</v>
      </c>
      <c r="D484" s="27" t="s">
        <v>276</v>
      </c>
      <c r="E484" s="27" t="s">
        <v>153</v>
      </c>
      <c r="F484" s="28" t="s">
        <v>943</v>
      </c>
      <c r="G484" s="29">
        <v>70000</v>
      </c>
      <c r="H484" s="29">
        <v>5368.48</v>
      </c>
      <c r="I484" s="31">
        <v>25</v>
      </c>
      <c r="J484" s="90">
        <v>2009</v>
      </c>
      <c r="K484" s="92">
        <f t="shared" si="60"/>
        <v>4970</v>
      </c>
      <c r="L484" s="46">
        <f t="shared" si="61"/>
        <v>770.00000000000011</v>
      </c>
      <c r="M484" s="45">
        <v>2128</v>
      </c>
      <c r="N484" s="31">
        <f t="shared" si="62"/>
        <v>4963</v>
      </c>
      <c r="O484" s="31"/>
      <c r="P484" s="31">
        <f t="shared" si="64"/>
        <v>4137</v>
      </c>
      <c r="Q484" s="31">
        <f t="shared" si="65"/>
        <v>9530.48</v>
      </c>
      <c r="R484" s="31">
        <f t="shared" si="66"/>
        <v>10703</v>
      </c>
      <c r="S484" s="31">
        <f t="shared" si="63"/>
        <v>60469.520000000004</v>
      </c>
      <c r="T484" s="47" t="s">
        <v>45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  <c r="EC484" s="39"/>
      <c r="ED484" s="39"/>
      <c r="EE484" s="39"/>
      <c r="EF484" s="39"/>
      <c r="EG484" s="39"/>
      <c r="EH484" s="39"/>
      <c r="EI484" s="39"/>
      <c r="EJ484" s="39"/>
      <c r="EK484" s="39"/>
      <c r="EL484" s="39"/>
      <c r="EM484" s="39"/>
      <c r="EN484" s="39"/>
      <c r="EO484" s="39"/>
      <c r="EP484" s="39"/>
      <c r="EQ484" s="39"/>
      <c r="ER484" s="39"/>
      <c r="ES484" s="39"/>
      <c r="ET484" s="39"/>
      <c r="EU484" s="39"/>
      <c r="EV484" s="39"/>
      <c r="EW484" s="39"/>
      <c r="EX484" s="39"/>
      <c r="EY484" s="39"/>
      <c r="EZ484" s="39"/>
      <c r="FA484" s="39"/>
      <c r="FB484" s="39"/>
      <c r="FC484" s="39"/>
      <c r="FD484" s="39"/>
      <c r="FE484" s="39"/>
      <c r="FF484" s="39"/>
      <c r="FG484" s="39"/>
      <c r="FH484" s="39"/>
      <c r="FI484" s="39"/>
      <c r="FJ484" s="39"/>
      <c r="FK484" s="39"/>
      <c r="FL484" s="39"/>
      <c r="FM484" s="39"/>
      <c r="FN484" s="39"/>
      <c r="FO484" s="39"/>
      <c r="FP484" s="39"/>
      <c r="FQ484" s="39"/>
      <c r="FR484" s="39"/>
      <c r="FS484" s="39"/>
      <c r="FT484" s="39"/>
      <c r="FU484" s="39"/>
      <c r="FV484" s="39"/>
      <c r="FW484" s="39"/>
      <c r="FX484" s="39"/>
      <c r="FY484" s="39"/>
      <c r="FZ484" s="39"/>
      <c r="GA484" s="39"/>
      <c r="GB484" s="39"/>
      <c r="GC484" s="39"/>
      <c r="GD484" s="39"/>
      <c r="GE484" s="39"/>
      <c r="GF484" s="39"/>
      <c r="GG484" s="39"/>
      <c r="GH484" s="39"/>
      <c r="GI484" s="39"/>
      <c r="GJ484" s="39"/>
      <c r="GK484" s="39"/>
      <c r="GL484" s="39"/>
      <c r="GM484" s="39"/>
      <c r="GN484" s="39"/>
      <c r="GO484" s="39"/>
      <c r="GP484" s="39"/>
      <c r="GQ484" s="39"/>
      <c r="GR484" s="39"/>
      <c r="GS484" s="39"/>
      <c r="GT484" s="39"/>
      <c r="GU484" s="39"/>
      <c r="GV484" s="39"/>
      <c r="GW484" s="39"/>
      <c r="GX484" s="39"/>
      <c r="GY484" s="39"/>
      <c r="GZ484" s="39"/>
      <c r="HA484" s="39"/>
      <c r="HB484" s="39"/>
      <c r="HC484" s="39"/>
      <c r="HD484" s="39"/>
      <c r="HE484" s="39"/>
      <c r="HF484" s="39"/>
      <c r="HG484" s="39"/>
      <c r="HH484" s="39"/>
      <c r="HI484" s="39"/>
      <c r="HJ484" s="39"/>
      <c r="HK484" s="39"/>
      <c r="HL484" s="39"/>
      <c r="HM484" s="39"/>
      <c r="HN484" s="39"/>
      <c r="HO484" s="39"/>
      <c r="HP484" s="39"/>
      <c r="HQ484" s="39"/>
      <c r="HR484" s="39"/>
      <c r="HS484" s="39"/>
      <c r="HT484" s="39"/>
      <c r="HU484" s="39"/>
      <c r="HV484" s="39"/>
      <c r="HW484" s="39"/>
      <c r="HX484" s="39"/>
      <c r="HY484" s="39"/>
      <c r="HZ484" s="39"/>
      <c r="IA484" s="39"/>
      <c r="IB484" s="39"/>
      <c r="IC484" s="39"/>
      <c r="ID484" s="39"/>
      <c r="IE484" s="39"/>
      <c r="IF484" s="39"/>
      <c r="IG484" s="39"/>
      <c r="IH484" s="39"/>
      <c r="II484" s="39"/>
      <c r="IJ484" s="39"/>
      <c r="IK484" s="39"/>
      <c r="IL484" s="39"/>
      <c r="IM484" s="39"/>
      <c r="IN484" s="39"/>
      <c r="IO484" s="39"/>
      <c r="IP484" s="39"/>
      <c r="IQ484" s="39"/>
      <c r="IR484" s="39"/>
      <c r="IS484" s="39"/>
      <c r="IT484" s="39"/>
      <c r="IU484" s="39"/>
      <c r="IV484" s="39"/>
      <c r="IW484" s="39"/>
      <c r="IX484" s="39"/>
      <c r="IY484" s="39"/>
      <c r="IZ484" s="39"/>
      <c r="JA484" s="39"/>
      <c r="JB484" s="39"/>
      <c r="JC484" s="39"/>
      <c r="JD484" s="39"/>
      <c r="JE484" s="39"/>
      <c r="JF484" s="39"/>
      <c r="JG484" s="39"/>
      <c r="JH484" s="39"/>
      <c r="JI484" s="39"/>
      <c r="JJ484" s="39"/>
      <c r="JK484" s="39"/>
      <c r="JL484" s="39"/>
      <c r="JM484" s="39"/>
      <c r="JN484" s="39"/>
      <c r="JO484" s="39"/>
      <c r="JP484" s="39"/>
      <c r="JQ484" s="39"/>
      <c r="JR484" s="39"/>
      <c r="JS484" s="39"/>
      <c r="JT484" s="39"/>
      <c r="JU484" s="39"/>
      <c r="JV484" s="39"/>
      <c r="JW484" s="39"/>
      <c r="JX484" s="39"/>
      <c r="JY484" s="39"/>
      <c r="JZ484" s="39"/>
      <c r="KA484" s="39"/>
      <c r="KB484" s="39"/>
      <c r="KC484" s="39"/>
      <c r="KD484" s="39"/>
      <c r="KE484" s="39"/>
      <c r="KF484" s="39"/>
      <c r="KG484" s="39"/>
      <c r="KH484" s="39"/>
      <c r="KI484" s="39"/>
      <c r="KJ484" s="39"/>
      <c r="KK484" s="39"/>
      <c r="KL484" s="39"/>
      <c r="KM484" s="39"/>
      <c r="KN484" s="39"/>
      <c r="KO484" s="39"/>
      <c r="KP484" s="39"/>
      <c r="KQ484" s="39"/>
      <c r="KR484" s="39"/>
      <c r="KS484" s="39"/>
      <c r="KT484" s="39"/>
      <c r="KU484" s="39"/>
    </row>
    <row r="485" spans="1:307" s="15" customFormat="1" x14ac:dyDescent="0.25">
      <c r="A485" s="74">
        <v>479</v>
      </c>
      <c r="B485" s="27" t="s">
        <v>764</v>
      </c>
      <c r="C485" s="122" t="s">
        <v>934</v>
      </c>
      <c r="D485" s="27" t="s">
        <v>276</v>
      </c>
      <c r="E485" s="27" t="s">
        <v>98</v>
      </c>
      <c r="F485" s="28" t="s">
        <v>943</v>
      </c>
      <c r="G485" s="29">
        <v>50000</v>
      </c>
      <c r="H485" s="90">
        <v>1854</v>
      </c>
      <c r="I485" s="31">
        <v>25</v>
      </c>
      <c r="J485" s="90">
        <v>1435</v>
      </c>
      <c r="K485" s="92">
        <f t="shared" si="60"/>
        <v>3549.9999999999995</v>
      </c>
      <c r="L485" s="46">
        <f t="shared" si="61"/>
        <v>550</v>
      </c>
      <c r="M485" s="45">
        <v>1520</v>
      </c>
      <c r="N485" s="31">
        <f t="shared" si="62"/>
        <v>3545.0000000000005</v>
      </c>
      <c r="O485" s="31"/>
      <c r="P485" s="31">
        <f t="shared" si="64"/>
        <v>2955</v>
      </c>
      <c r="Q485" s="31">
        <f t="shared" si="65"/>
        <v>4834</v>
      </c>
      <c r="R485" s="31">
        <f t="shared" si="66"/>
        <v>7645</v>
      </c>
      <c r="S485" s="31">
        <f t="shared" si="63"/>
        <v>45166</v>
      </c>
      <c r="T485" s="47" t="s">
        <v>45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  <c r="DH485" s="39"/>
      <c r="DI485" s="39"/>
      <c r="DJ485" s="39"/>
      <c r="DK485" s="39"/>
      <c r="DL485" s="39"/>
      <c r="DM485" s="39"/>
      <c r="DN485" s="39"/>
      <c r="DO485" s="39"/>
      <c r="DP485" s="39"/>
      <c r="DQ485" s="39"/>
      <c r="DR485" s="39"/>
      <c r="DS485" s="39"/>
      <c r="DT485" s="39"/>
      <c r="DU485" s="39"/>
      <c r="DV485" s="39"/>
      <c r="DW485" s="39"/>
      <c r="DX485" s="39"/>
      <c r="DY485" s="39"/>
      <c r="DZ485" s="39"/>
      <c r="EA485" s="39"/>
      <c r="EB485" s="39"/>
      <c r="EC485" s="39"/>
      <c r="ED485" s="39"/>
      <c r="EE485" s="39"/>
      <c r="EF485" s="39"/>
      <c r="EG485" s="39"/>
      <c r="EH485" s="39"/>
      <c r="EI485" s="39"/>
      <c r="EJ485" s="39"/>
      <c r="EK485" s="39"/>
      <c r="EL485" s="39"/>
      <c r="EM485" s="39"/>
      <c r="EN485" s="39"/>
      <c r="EO485" s="39"/>
      <c r="EP485" s="39"/>
      <c r="EQ485" s="39"/>
      <c r="ER485" s="39"/>
      <c r="ES485" s="39"/>
      <c r="ET485" s="39"/>
      <c r="EU485" s="39"/>
      <c r="EV485" s="39"/>
      <c r="EW485" s="39"/>
      <c r="EX485" s="39"/>
      <c r="EY485" s="39"/>
      <c r="EZ485" s="39"/>
      <c r="FA485" s="39"/>
      <c r="FB485" s="39"/>
      <c r="FC485" s="39"/>
      <c r="FD485" s="39"/>
      <c r="FE485" s="39"/>
      <c r="FF485" s="39"/>
      <c r="FG485" s="39"/>
      <c r="FH485" s="39"/>
      <c r="FI485" s="39"/>
      <c r="FJ485" s="39"/>
      <c r="FK485" s="39"/>
      <c r="FL485" s="39"/>
      <c r="FM485" s="39"/>
      <c r="FN485" s="39"/>
      <c r="FO485" s="39"/>
      <c r="FP485" s="39"/>
      <c r="FQ485" s="39"/>
      <c r="FR485" s="39"/>
      <c r="FS485" s="39"/>
      <c r="FT485" s="39"/>
      <c r="FU485" s="39"/>
      <c r="FV485" s="39"/>
      <c r="FW485" s="39"/>
      <c r="FX485" s="39"/>
      <c r="FY485" s="39"/>
      <c r="FZ485" s="39"/>
      <c r="GA485" s="39"/>
      <c r="GB485" s="39"/>
      <c r="GC485" s="39"/>
      <c r="GD485" s="39"/>
      <c r="GE485" s="39"/>
      <c r="GF485" s="39"/>
      <c r="GG485" s="39"/>
      <c r="GH485" s="39"/>
      <c r="GI485" s="39"/>
      <c r="GJ485" s="39"/>
      <c r="GK485" s="39"/>
      <c r="GL485" s="39"/>
      <c r="GM485" s="39"/>
      <c r="GN485" s="39"/>
      <c r="GO485" s="39"/>
      <c r="GP485" s="39"/>
      <c r="GQ485" s="39"/>
      <c r="GR485" s="39"/>
      <c r="GS485" s="39"/>
      <c r="GT485" s="39"/>
      <c r="GU485" s="39"/>
      <c r="GV485" s="39"/>
      <c r="GW485" s="39"/>
      <c r="GX485" s="39"/>
      <c r="GY485" s="39"/>
      <c r="GZ485" s="39"/>
      <c r="HA485" s="39"/>
      <c r="HB485" s="39"/>
      <c r="HC485" s="39"/>
      <c r="HD485" s="39"/>
      <c r="HE485" s="39"/>
      <c r="HF485" s="39"/>
      <c r="HG485" s="39"/>
      <c r="HH485" s="39"/>
      <c r="HI485" s="39"/>
      <c r="HJ485" s="39"/>
      <c r="HK485" s="39"/>
      <c r="HL485" s="39"/>
      <c r="HM485" s="39"/>
      <c r="HN485" s="39"/>
      <c r="HO485" s="39"/>
      <c r="HP485" s="39"/>
      <c r="HQ485" s="39"/>
      <c r="HR485" s="39"/>
      <c r="HS485" s="39"/>
      <c r="HT485" s="39"/>
      <c r="HU485" s="39"/>
      <c r="HV485" s="39"/>
      <c r="HW485" s="39"/>
      <c r="HX485" s="39"/>
      <c r="HY485" s="39"/>
      <c r="HZ485" s="39"/>
      <c r="IA485" s="39"/>
      <c r="IB485" s="39"/>
      <c r="IC485" s="39"/>
      <c r="ID485" s="39"/>
      <c r="IE485" s="39"/>
      <c r="IF485" s="39"/>
      <c r="IG485" s="39"/>
      <c r="IH485" s="39"/>
      <c r="II485" s="39"/>
      <c r="IJ485" s="39"/>
      <c r="IK485" s="39"/>
      <c r="IL485" s="39"/>
      <c r="IM485" s="39"/>
      <c r="IN485" s="39"/>
      <c r="IO485" s="39"/>
      <c r="IP485" s="39"/>
      <c r="IQ485" s="39"/>
      <c r="IR485" s="39"/>
      <c r="IS485" s="39"/>
      <c r="IT485" s="39"/>
      <c r="IU485" s="39"/>
      <c r="IV485" s="39"/>
      <c r="IW485" s="39"/>
      <c r="IX485" s="39"/>
      <c r="IY485" s="39"/>
      <c r="IZ485" s="39"/>
      <c r="JA485" s="39"/>
      <c r="JB485" s="39"/>
      <c r="JC485" s="39"/>
      <c r="JD485" s="39"/>
      <c r="JE485" s="39"/>
      <c r="JF485" s="39"/>
      <c r="JG485" s="39"/>
      <c r="JH485" s="39"/>
      <c r="JI485" s="39"/>
      <c r="JJ485" s="39"/>
      <c r="JK485" s="39"/>
      <c r="JL485" s="39"/>
      <c r="JM485" s="39"/>
      <c r="JN485" s="39"/>
      <c r="JO485" s="39"/>
      <c r="JP485" s="39"/>
      <c r="JQ485" s="39"/>
      <c r="JR485" s="39"/>
      <c r="JS485" s="39"/>
      <c r="JT485" s="39"/>
      <c r="JU485" s="39"/>
      <c r="JV485" s="39"/>
      <c r="JW485" s="39"/>
      <c r="JX485" s="39"/>
      <c r="JY485" s="39"/>
      <c r="JZ485" s="39"/>
      <c r="KA485" s="39"/>
      <c r="KB485" s="39"/>
      <c r="KC485" s="39"/>
      <c r="KD485" s="39"/>
      <c r="KE485" s="39"/>
      <c r="KF485" s="39"/>
      <c r="KG485" s="39"/>
      <c r="KH485" s="39"/>
      <c r="KI485" s="39"/>
      <c r="KJ485" s="39"/>
      <c r="KK485" s="39"/>
      <c r="KL485" s="39"/>
      <c r="KM485" s="39"/>
      <c r="KN485" s="39"/>
      <c r="KO485" s="39"/>
      <c r="KP485" s="39"/>
      <c r="KQ485" s="39"/>
      <c r="KR485" s="39"/>
      <c r="KS485" s="39"/>
      <c r="KT485" s="39"/>
      <c r="KU485" s="39"/>
    </row>
    <row r="486" spans="1:307" s="15" customFormat="1" x14ac:dyDescent="0.25">
      <c r="A486" s="74">
        <v>480</v>
      </c>
      <c r="B486" s="27" t="s">
        <v>763</v>
      </c>
      <c r="C486" s="122" t="s">
        <v>934</v>
      </c>
      <c r="D486" s="27" t="s">
        <v>276</v>
      </c>
      <c r="E486" s="27" t="s">
        <v>177</v>
      </c>
      <c r="F486" s="28" t="s">
        <v>943</v>
      </c>
      <c r="G486" s="29">
        <v>45000</v>
      </c>
      <c r="H486" s="90">
        <v>1148.33</v>
      </c>
      <c r="I486" s="31">
        <v>25</v>
      </c>
      <c r="J486" s="90">
        <v>1291.5</v>
      </c>
      <c r="K486" s="92">
        <f t="shared" si="60"/>
        <v>3194.9999999999995</v>
      </c>
      <c r="L486" s="46">
        <f t="shared" si="61"/>
        <v>495.00000000000006</v>
      </c>
      <c r="M486" s="45">
        <v>1368</v>
      </c>
      <c r="N486" s="31">
        <f t="shared" si="62"/>
        <v>3190.5</v>
      </c>
      <c r="O486" s="31"/>
      <c r="P486" s="31">
        <f t="shared" si="64"/>
        <v>2659.5</v>
      </c>
      <c r="Q486" s="31">
        <f t="shared" si="65"/>
        <v>3832.83</v>
      </c>
      <c r="R486" s="31">
        <f t="shared" si="66"/>
        <v>6880.5</v>
      </c>
      <c r="S486" s="31">
        <f t="shared" si="63"/>
        <v>41167.17</v>
      </c>
      <c r="T486" s="47" t="s">
        <v>45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  <c r="FC486" s="39"/>
      <c r="FD486" s="39"/>
      <c r="FE486" s="39"/>
      <c r="FF486" s="39"/>
      <c r="FG486" s="39"/>
      <c r="FH486" s="39"/>
      <c r="FI486" s="39"/>
      <c r="FJ486" s="39"/>
      <c r="FK486" s="39"/>
      <c r="FL486" s="39"/>
      <c r="FM486" s="39"/>
      <c r="FN486" s="39"/>
      <c r="FO486" s="39"/>
      <c r="FP486" s="39"/>
      <c r="FQ486" s="39"/>
      <c r="FR486" s="39"/>
      <c r="FS486" s="39"/>
      <c r="FT486" s="39"/>
      <c r="FU486" s="39"/>
      <c r="FV486" s="39"/>
      <c r="FW486" s="39"/>
      <c r="FX486" s="39"/>
      <c r="FY486" s="39"/>
      <c r="FZ486" s="39"/>
      <c r="GA486" s="39"/>
      <c r="GB486" s="39"/>
      <c r="GC486" s="39"/>
      <c r="GD486" s="39"/>
      <c r="GE486" s="39"/>
      <c r="GF486" s="39"/>
      <c r="GG486" s="39"/>
      <c r="GH486" s="39"/>
      <c r="GI486" s="39"/>
      <c r="GJ486" s="39"/>
      <c r="GK486" s="39"/>
      <c r="GL486" s="39"/>
      <c r="GM486" s="39"/>
      <c r="GN486" s="39"/>
      <c r="GO486" s="39"/>
      <c r="GP486" s="39"/>
      <c r="GQ486" s="39"/>
      <c r="GR486" s="39"/>
      <c r="GS486" s="39"/>
      <c r="GT486" s="39"/>
      <c r="GU486" s="39"/>
      <c r="GV486" s="39"/>
      <c r="GW486" s="39"/>
      <c r="GX486" s="39"/>
      <c r="GY486" s="39"/>
      <c r="GZ486" s="39"/>
      <c r="HA486" s="39"/>
      <c r="HB486" s="39"/>
      <c r="HC486" s="39"/>
      <c r="HD486" s="39"/>
      <c r="HE486" s="39"/>
      <c r="HF486" s="39"/>
      <c r="HG486" s="39"/>
      <c r="HH486" s="39"/>
      <c r="HI486" s="39"/>
      <c r="HJ486" s="39"/>
      <c r="HK486" s="39"/>
      <c r="HL486" s="39"/>
      <c r="HM486" s="39"/>
      <c r="HN486" s="39"/>
      <c r="HO486" s="39"/>
      <c r="HP486" s="39"/>
      <c r="HQ486" s="39"/>
      <c r="HR486" s="39"/>
      <c r="HS486" s="39"/>
      <c r="HT486" s="39"/>
      <c r="HU486" s="39"/>
      <c r="HV486" s="39"/>
      <c r="HW486" s="39"/>
      <c r="HX486" s="39"/>
      <c r="HY486" s="39"/>
      <c r="HZ486" s="39"/>
      <c r="IA486" s="39"/>
      <c r="IB486" s="39"/>
      <c r="IC486" s="39"/>
      <c r="ID486" s="39"/>
      <c r="IE486" s="39"/>
      <c r="IF486" s="39"/>
      <c r="IG486" s="39"/>
      <c r="IH486" s="39"/>
      <c r="II486" s="39"/>
      <c r="IJ486" s="39"/>
      <c r="IK486" s="39"/>
      <c r="IL486" s="39"/>
      <c r="IM486" s="39"/>
      <c r="IN486" s="39"/>
      <c r="IO486" s="39"/>
      <c r="IP486" s="39"/>
      <c r="IQ486" s="39"/>
      <c r="IR486" s="39"/>
      <c r="IS486" s="39"/>
      <c r="IT486" s="39"/>
      <c r="IU486" s="39"/>
      <c r="IV486" s="39"/>
      <c r="IW486" s="39"/>
      <c r="IX486" s="39"/>
      <c r="IY486" s="39"/>
      <c r="IZ486" s="39"/>
      <c r="JA486" s="39"/>
      <c r="JB486" s="39"/>
      <c r="JC486" s="39"/>
      <c r="JD486" s="39"/>
      <c r="JE486" s="39"/>
      <c r="JF486" s="39"/>
      <c r="JG486" s="39"/>
      <c r="JH486" s="39"/>
      <c r="JI486" s="39"/>
      <c r="JJ486" s="39"/>
      <c r="JK486" s="39"/>
      <c r="JL486" s="39"/>
      <c r="JM486" s="39"/>
      <c r="JN486" s="39"/>
      <c r="JO486" s="39"/>
      <c r="JP486" s="39"/>
      <c r="JQ486" s="39"/>
      <c r="JR486" s="39"/>
      <c r="JS486" s="39"/>
      <c r="JT486" s="39"/>
      <c r="JU486" s="39"/>
      <c r="JV486" s="39"/>
      <c r="JW486" s="39"/>
      <c r="JX486" s="39"/>
      <c r="JY486" s="39"/>
      <c r="JZ486" s="39"/>
      <c r="KA486" s="39"/>
      <c r="KB486" s="39"/>
      <c r="KC486" s="39"/>
      <c r="KD486" s="39"/>
      <c r="KE486" s="39"/>
      <c r="KF486" s="39"/>
      <c r="KG486" s="39"/>
      <c r="KH486" s="39"/>
      <c r="KI486" s="39"/>
      <c r="KJ486" s="39"/>
      <c r="KK486" s="39"/>
      <c r="KL486" s="39"/>
      <c r="KM486" s="39"/>
      <c r="KN486" s="39"/>
      <c r="KO486" s="39"/>
      <c r="KP486" s="39"/>
      <c r="KQ486" s="39"/>
      <c r="KR486" s="39"/>
      <c r="KS486" s="39"/>
      <c r="KT486" s="39"/>
      <c r="KU486" s="39"/>
    </row>
    <row r="487" spans="1:307" s="15" customFormat="1" x14ac:dyDescent="0.25">
      <c r="A487" s="74">
        <v>481</v>
      </c>
      <c r="B487" s="27" t="s">
        <v>765</v>
      </c>
      <c r="C487" s="122" t="s">
        <v>935</v>
      </c>
      <c r="D487" s="27" t="s">
        <v>276</v>
      </c>
      <c r="E487" s="27" t="s">
        <v>177</v>
      </c>
      <c r="F487" s="28" t="s">
        <v>943</v>
      </c>
      <c r="G487" s="29">
        <v>45000</v>
      </c>
      <c r="H487" s="90">
        <v>1148.33</v>
      </c>
      <c r="I487" s="31">
        <v>25</v>
      </c>
      <c r="J487" s="90">
        <v>1291.5</v>
      </c>
      <c r="K487" s="92">
        <f t="shared" si="60"/>
        <v>3194.9999999999995</v>
      </c>
      <c r="L487" s="46">
        <f t="shared" si="61"/>
        <v>495.00000000000006</v>
      </c>
      <c r="M487" s="45">
        <v>1368</v>
      </c>
      <c r="N487" s="31">
        <f t="shared" si="62"/>
        <v>3190.5</v>
      </c>
      <c r="O487" s="31"/>
      <c r="P487" s="31">
        <f t="shared" si="64"/>
        <v>2659.5</v>
      </c>
      <c r="Q487" s="31">
        <f t="shared" si="65"/>
        <v>3832.83</v>
      </c>
      <c r="R487" s="31">
        <f t="shared" si="66"/>
        <v>6880.5</v>
      </c>
      <c r="S487" s="31">
        <f t="shared" si="63"/>
        <v>41167.17</v>
      </c>
      <c r="T487" s="47" t="s">
        <v>45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  <c r="EC487" s="39"/>
      <c r="ED487" s="39"/>
      <c r="EE487" s="39"/>
      <c r="EF487" s="39"/>
      <c r="EG487" s="39"/>
      <c r="EH487" s="39"/>
      <c r="EI487" s="39"/>
      <c r="EJ487" s="39"/>
      <c r="EK487" s="39"/>
      <c r="EL487" s="39"/>
      <c r="EM487" s="39"/>
      <c r="EN487" s="39"/>
      <c r="EO487" s="39"/>
      <c r="EP487" s="39"/>
      <c r="EQ487" s="39"/>
      <c r="ER487" s="39"/>
      <c r="ES487" s="39"/>
      <c r="ET487" s="39"/>
      <c r="EU487" s="39"/>
      <c r="EV487" s="39"/>
      <c r="EW487" s="39"/>
      <c r="EX487" s="39"/>
      <c r="EY487" s="39"/>
      <c r="EZ487" s="39"/>
      <c r="FA487" s="39"/>
      <c r="FB487" s="39"/>
      <c r="FC487" s="39"/>
      <c r="FD487" s="39"/>
      <c r="FE487" s="39"/>
      <c r="FF487" s="39"/>
      <c r="FG487" s="39"/>
      <c r="FH487" s="39"/>
      <c r="FI487" s="39"/>
      <c r="FJ487" s="39"/>
      <c r="FK487" s="39"/>
      <c r="FL487" s="39"/>
      <c r="FM487" s="39"/>
      <c r="FN487" s="39"/>
      <c r="FO487" s="39"/>
      <c r="FP487" s="39"/>
      <c r="FQ487" s="39"/>
      <c r="FR487" s="39"/>
      <c r="FS487" s="39"/>
      <c r="FT487" s="39"/>
      <c r="FU487" s="39"/>
      <c r="FV487" s="39"/>
      <c r="FW487" s="39"/>
      <c r="FX487" s="39"/>
      <c r="FY487" s="39"/>
      <c r="FZ487" s="39"/>
      <c r="GA487" s="39"/>
      <c r="GB487" s="39"/>
      <c r="GC487" s="39"/>
      <c r="GD487" s="39"/>
      <c r="GE487" s="39"/>
      <c r="GF487" s="39"/>
      <c r="GG487" s="39"/>
      <c r="GH487" s="39"/>
      <c r="GI487" s="39"/>
      <c r="GJ487" s="39"/>
      <c r="GK487" s="39"/>
      <c r="GL487" s="39"/>
      <c r="GM487" s="39"/>
      <c r="GN487" s="39"/>
      <c r="GO487" s="39"/>
      <c r="GP487" s="39"/>
      <c r="GQ487" s="39"/>
      <c r="GR487" s="39"/>
      <c r="GS487" s="39"/>
      <c r="GT487" s="39"/>
      <c r="GU487" s="39"/>
      <c r="GV487" s="39"/>
      <c r="GW487" s="39"/>
      <c r="GX487" s="39"/>
      <c r="GY487" s="39"/>
      <c r="GZ487" s="39"/>
      <c r="HA487" s="39"/>
      <c r="HB487" s="39"/>
      <c r="HC487" s="39"/>
      <c r="HD487" s="39"/>
      <c r="HE487" s="39"/>
      <c r="HF487" s="39"/>
      <c r="HG487" s="39"/>
      <c r="HH487" s="39"/>
      <c r="HI487" s="39"/>
      <c r="HJ487" s="39"/>
      <c r="HK487" s="39"/>
      <c r="HL487" s="39"/>
      <c r="HM487" s="39"/>
      <c r="HN487" s="39"/>
      <c r="HO487" s="39"/>
      <c r="HP487" s="39"/>
      <c r="HQ487" s="39"/>
      <c r="HR487" s="39"/>
      <c r="HS487" s="39"/>
      <c r="HT487" s="39"/>
      <c r="HU487" s="39"/>
      <c r="HV487" s="39"/>
      <c r="HW487" s="39"/>
      <c r="HX487" s="39"/>
      <c r="HY487" s="39"/>
      <c r="HZ487" s="39"/>
      <c r="IA487" s="39"/>
      <c r="IB487" s="39"/>
      <c r="IC487" s="39"/>
      <c r="ID487" s="39"/>
      <c r="IE487" s="39"/>
      <c r="IF487" s="39"/>
      <c r="IG487" s="39"/>
      <c r="IH487" s="39"/>
      <c r="II487" s="39"/>
      <c r="IJ487" s="39"/>
      <c r="IK487" s="39"/>
      <c r="IL487" s="39"/>
      <c r="IM487" s="39"/>
      <c r="IN487" s="39"/>
      <c r="IO487" s="39"/>
      <c r="IP487" s="39"/>
      <c r="IQ487" s="39"/>
      <c r="IR487" s="39"/>
      <c r="IS487" s="39"/>
      <c r="IT487" s="39"/>
      <c r="IU487" s="39"/>
      <c r="IV487" s="39"/>
      <c r="IW487" s="39"/>
      <c r="IX487" s="39"/>
      <c r="IY487" s="39"/>
      <c r="IZ487" s="39"/>
      <c r="JA487" s="39"/>
      <c r="JB487" s="39"/>
      <c r="JC487" s="39"/>
      <c r="JD487" s="39"/>
      <c r="JE487" s="39"/>
      <c r="JF487" s="39"/>
      <c r="JG487" s="39"/>
      <c r="JH487" s="39"/>
      <c r="JI487" s="39"/>
      <c r="JJ487" s="39"/>
      <c r="JK487" s="39"/>
      <c r="JL487" s="39"/>
      <c r="JM487" s="39"/>
      <c r="JN487" s="39"/>
      <c r="JO487" s="39"/>
      <c r="JP487" s="39"/>
      <c r="JQ487" s="39"/>
      <c r="JR487" s="39"/>
      <c r="JS487" s="39"/>
      <c r="JT487" s="39"/>
      <c r="JU487" s="39"/>
      <c r="JV487" s="39"/>
      <c r="JW487" s="39"/>
      <c r="JX487" s="39"/>
      <c r="JY487" s="39"/>
      <c r="JZ487" s="39"/>
      <c r="KA487" s="39"/>
      <c r="KB487" s="39"/>
      <c r="KC487" s="39"/>
      <c r="KD487" s="39"/>
      <c r="KE487" s="39"/>
      <c r="KF487" s="39"/>
      <c r="KG487" s="39"/>
      <c r="KH487" s="39"/>
      <c r="KI487" s="39"/>
      <c r="KJ487" s="39"/>
      <c r="KK487" s="39"/>
      <c r="KL487" s="39"/>
      <c r="KM487" s="39"/>
      <c r="KN487" s="39"/>
      <c r="KO487" s="39"/>
      <c r="KP487" s="39"/>
      <c r="KQ487" s="39"/>
      <c r="KR487" s="39"/>
      <c r="KS487" s="39"/>
      <c r="KT487" s="39"/>
      <c r="KU487" s="39"/>
    </row>
    <row r="488" spans="1:307" s="15" customFormat="1" x14ac:dyDescent="0.25">
      <c r="A488" s="74">
        <v>482</v>
      </c>
      <c r="B488" s="27" t="s">
        <v>766</v>
      </c>
      <c r="C488" s="122" t="s">
        <v>934</v>
      </c>
      <c r="D488" s="27" t="s">
        <v>276</v>
      </c>
      <c r="E488" s="27" t="s">
        <v>177</v>
      </c>
      <c r="F488" s="28" t="s">
        <v>943</v>
      </c>
      <c r="G488" s="29">
        <v>45000</v>
      </c>
      <c r="H488" s="90">
        <v>1148.33</v>
      </c>
      <c r="I488" s="31">
        <v>25</v>
      </c>
      <c r="J488" s="90">
        <v>1291.5</v>
      </c>
      <c r="K488" s="92">
        <f t="shared" si="60"/>
        <v>3194.9999999999995</v>
      </c>
      <c r="L488" s="46">
        <f t="shared" si="61"/>
        <v>495.00000000000006</v>
      </c>
      <c r="M488" s="45">
        <v>1368</v>
      </c>
      <c r="N488" s="31">
        <f t="shared" si="62"/>
        <v>3190.5</v>
      </c>
      <c r="O488" s="31"/>
      <c r="P488" s="31">
        <f t="shared" si="64"/>
        <v>2659.5</v>
      </c>
      <c r="Q488" s="31">
        <f t="shared" si="65"/>
        <v>3832.83</v>
      </c>
      <c r="R488" s="31">
        <f t="shared" si="66"/>
        <v>6880.5</v>
      </c>
      <c r="S488" s="31">
        <f t="shared" si="63"/>
        <v>41167.17</v>
      </c>
      <c r="T488" s="47" t="s">
        <v>45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  <c r="FC488" s="39"/>
      <c r="FD488" s="39"/>
      <c r="FE488" s="39"/>
      <c r="FF488" s="39"/>
      <c r="FG488" s="39"/>
      <c r="FH488" s="39"/>
      <c r="FI488" s="39"/>
      <c r="FJ488" s="39"/>
      <c r="FK488" s="39"/>
      <c r="FL488" s="39"/>
      <c r="FM488" s="39"/>
      <c r="FN488" s="39"/>
      <c r="FO488" s="39"/>
      <c r="FP488" s="39"/>
      <c r="FQ488" s="39"/>
      <c r="FR488" s="39"/>
      <c r="FS488" s="39"/>
      <c r="FT488" s="39"/>
      <c r="FU488" s="39"/>
      <c r="FV488" s="39"/>
      <c r="FW488" s="39"/>
      <c r="FX488" s="39"/>
      <c r="FY488" s="39"/>
      <c r="FZ488" s="39"/>
      <c r="GA488" s="39"/>
      <c r="GB488" s="39"/>
      <c r="GC488" s="39"/>
      <c r="GD488" s="39"/>
      <c r="GE488" s="39"/>
      <c r="GF488" s="39"/>
      <c r="GG488" s="39"/>
      <c r="GH488" s="39"/>
      <c r="GI488" s="39"/>
      <c r="GJ488" s="39"/>
      <c r="GK488" s="39"/>
      <c r="GL488" s="39"/>
      <c r="GM488" s="39"/>
      <c r="GN488" s="39"/>
      <c r="GO488" s="39"/>
      <c r="GP488" s="39"/>
      <c r="GQ488" s="39"/>
      <c r="GR488" s="39"/>
      <c r="GS488" s="39"/>
      <c r="GT488" s="39"/>
      <c r="GU488" s="39"/>
      <c r="GV488" s="39"/>
      <c r="GW488" s="39"/>
      <c r="GX488" s="39"/>
      <c r="GY488" s="39"/>
      <c r="GZ488" s="39"/>
      <c r="HA488" s="39"/>
      <c r="HB488" s="39"/>
      <c r="HC488" s="39"/>
      <c r="HD488" s="39"/>
      <c r="HE488" s="39"/>
      <c r="HF488" s="39"/>
      <c r="HG488" s="39"/>
      <c r="HH488" s="39"/>
      <c r="HI488" s="39"/>
      <c r="HJ488" s="39"/>
      <c r="HK488" s="39"/>
      <c r="HL488" s="39"/>
      <c r="HM488" s="39"/>
      <c r="HN488" s="39"/>
      <c r="HO488" s="39"/>
      <c r="HP488" s="39"/>
      <c r="HQ488" s="39"/>
      <c r="HR488" s="39"/>
      <c r="HS488" s="39"/>
      <c r="HT488" s="39"/>
      <c r="HU488" s="39"/>
      <c r="HV488" s="39"/>
      <c r="HW488" s="39"/>
      <c r="HX488" s="39"/>
      <c r="HY488" s="39"/>
      <c r="HZ488" s="39"/>
      <c r="IA488" s="39"/>
      <c r="IB488" s="39"/>
      <c r="IC488" s="39"/>
      <c r="ID488" s="39"/>
      <c r="IE488" s="39"/>
      <c r="IF488" s="39"/>
      <c r="IG488" s="39"/>
      <c r="IH488" s="39"/>
      <c r="II488" s="39"/>
      <c r="IJ488" s="39"/>
      <c r="IK488" s="39"/>
      <c r="IL488" s="39"/>
      <c r="IM488" s="39"/>
      <c r="IN488" s="39"/>
      <c r="IO488" s="39"/>
      <c r="IP488" s="39"/>
      <c r="IQ488" s="39"/>
      <c r="IR488" s="39"/>
      <c r="IS488" s="39"/>
      <c r="IT488" s="39"/>
      <c r="IU488" s="39"/>
      <c r="IV488" s="39"/>
      <c r="IW488" s="39"/>
      <c r="IX488" s="39"/>
      <c r="IY488" s="39"/>
      <c r="IZ488" s="39"/>
      <c r="JA488" s="39"/>
      <c r="JB488" s="39"/>
      <c r="JC488" s="39"/>
      <c r="JD488" s="39"/>
      <c r="JE488" s="39"/>
      <c r="JF488" s="39"/>
      <c r="JG488" s="39"/>
      <c r="JH488" s="39"/>
      <c r="JI488" s="39"/>
      <c r="JJ488" s="39"/>
      <c r="JK488" s="39"/>
      <c r="JL488" s="39"/>
      <c r="JM488" s="39"/>
      <c r="JN488" s="39"/>
      <c r="JO488" s="39"/>
      <c r="JP488" s="39"/>
      <c r="JQ488" s="39"/>
      <c r="JR488" s="39"/>
      <c r="JS488" s="39"/>
      <c r="JT488" s="39"/>
      <c r="JU488" s="39"/>
      <c r="JV488" s="39"/>
      <c r="JW488" s="39"/>
      <c r="JX488" s="39"/>
      <c r="JY488" s="39"/>
      <c r="JZ488" s="39"/>
      <c r="KA488" s="39"/>
      <c r="KB488" s="39"/>
      <c r="KC488" s="39"/>
      <c r="KD488" s="39"/>
      <c r="KE488" s="39"/>
      <c r="KF488" s="39"/>
      <c r="KG488" s="39"/>
      <c r="KH488" s="39"/>
      <c r="KI488" s="39"/>
      <c r="KJ488" s="39"/>
      <c r="KK488" s="39"/>
      <c r="KL488" s="39"/>
      <c r="KM488" s="39"/>
      <c r="KN488" s="39"/>
      <c r="KO488" s="39"/>
      <c r="KP488" s="39"/>
      <c r="KQ488" s="39"/>
      <c r="KR488" s="39"/>
      <c r="KS488" s="39"/>
      <c r="KT488" s="39"/>
      <c r="KU488" s="39"/>
    </row>
    <row r="489" spans="1:307" s="15" customFormat="1" x14ac:dyDescent="0.25">
      <c r="A489" s="74">
        <v>483</v>
      </c>
      <c r="B489" s="27" t="s">
        <v>767</v>
      </c>
      <c r="C489" s="122" t="s">
        <v>934</v>
      </c>
      <c r="D489" s="27" t="s">
        <v>276</v>
      </c>
      <c r="E489" s="27" t="s">
        <v>177</v>
      </c>
      <c r="F489" s="28" t="s">
        <v>943</v>
      </c>
      <c r="G489" s="29">
        <v>45000</v>
      </c>
      <c r="H489" s="90">
        <v>1148.33</v>
      </c>
      <c r="I489" s="31">
        <v>25</v>
      </c>
      <c r="J489" s="90">
        <v>1291.5</v>
      </c>
      <c r="K489" s="92">
        <f t="shared" si="60"/>
        <v>3194.9999999999995</v>
      </c>
      <c r="L489" s="46">
        <f t="shared" si="61"/>
        <v>495.00000000000006</v>
      </c>
      <c r="M489" s="45">
        <v>1368</v>
      </c>
      <c r="N489" s="31">
        <f t="shared" si="62"/>
        <v>3190.5</v>
      </c>
      <c r="O489" s="31"/>
      <c r="P489" s="31">
        <f t="shared" si="64"/>
        <v>2659.5</v>
      </c>
      <c r="Q489" s="31">
        <f t="shared" si="65"/>
        <v>3832.83</v>
      </c>
      <c r="R489" s="31">
        <f t="shared" si="66"/>
        <v>6880.5</v>
      </c>
      <c r="S489" s="31">
        <f t="shared" si="63"/>
        <v>41167.17</v>
      </c>
      <c r="T489" s="47" t="s">
        <v>45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39"/>
      <c r="DQ489" s="39"/>
      <c r="DR489" s="39"/>
      <c r="DS489" s="39"/>
      <c r="DT489" s="39"/>
      <c r="DU489" s="39"/>
      <c r="DV489" s="39"/>
      <c r="DW489" s="39"/>
      <c r="DX489" s="39"/>
      <c r="DY489" s="39"/>
      <c r="DZ489" s="39"/>
      <c r="EA489" s="39"/>
      <c r="EB489" s="39"/>
      <c r="EC489" s="39"/>
      <c r="ED489" s="39"/>
      <c r="EE489" s="39"/>
      <c r="EF489" s="39"/>
      <c r="EG489" s="39"/>
      <c r="EH489" s="39"/>
      <c r="EI489" s="39"/>
      <c r="EJ489" s="39"/>
      <c r="EK489" s="39"/>
      <c r="EL489" s="39"/>
      <c r="EM489" s="39"/>
      <c r="EN489" s="39"/>
      <c r="EO489" s="39"/>
      <c r="EP489" s="39"/>
      <c r="EQ489" s="39"/>
      <c r="ER489" s="39"/>
      <c r="ES489" s="39"/>
      <c r="ET489" s="39"/>
      <c r="EU489" s="39"/>
      <c r="EV489" s="39"/>
      <c r="EW489" s="39"/>
      <c r="EX489" s="39"/>
      <c r="EY489" s="39"/>
      <c r="EZ489" s="39"/>
      <c r="FA489" s="39"/>
      <c r="FB489" s="39"/>
      <c r="FC489" s="39"/>
      <c r="FD489" s="39"/>
      <c r="FE489" s="39"/>
      <c r="FF489" s="39"/>
      <c r="FG489" s="39"/>
      <c r="FH489" s="39"/>
      <c r="FI489" s="39"/>
      <c r="FJ489" s="39"/>
      <c r="FK489" s="39"/>
      <c r="FL489" s="39"/>
      <c r="FM489" s="39"/>
      <c r="FN489" s="39"/>
      <c r="FO489" s="39"/>
      <c r="FP489" s="39"/>
      <c r="FQ489" s="39"/>
      <c r="FR489" s="39"/>
      <c r="FS489" s="39"/>
      <c r="FT489" s="39"/>
      <c r="FU489" s="39"/>
      <c r="FV489" s="39"/>
      <c r="FW489" s="39"/>
      <c r="FX489" s="39"/>
      <c r="FY489" s="39"/>
      <c r="FZ489" s="39"/>
      <c r="GA489" s="39"/>
      <c r="GB489" s="39"/>
      <c r="GC489" s="39"/>
      <c r="GD489" s="39"/>
      <c r="GE489" s="39"/>
      <c r="GF489" s="39"/>
      <c r="GG489" s="39"/>
      <c r="GH489" s="39"/>
      <c r="GI489" s="39"/>
      <c r="GJ489" s="39"/>
      <c r="GK489" s="39"/>
      <c r="GL489" s="39"/>
      <c r="GM489" s="39"/>
      <c r="GN489" s="39"/>
      <c r="GO489" s="39"/>
      <c r="GP489" s="39"/>
      <c r="GQ489" s="39"/>
      <c r="GR489" s="39"/>
      <c r="GS489" s="39"/>
      <c r="GT489" s="39"/>
      <c r="GU489" s="39"/>
      <c r="GV489" s="39"/>
      <c r="GW489" s="39"/>
      <c r="GX489" s="39"/>
      <c r="GY489" s="39"/>
      <c r="GZ489" s="39"/>
      <c r="HA489" s="39"/>
      <c r="HB489" s="39"/>
      <c r="HC489" s="39"/>
      <c r="HD489" s="39"/>
      <c r="HE489" s="39"/>
      <c r="HF489" s="39"/>
      <c r="HG489" s="39"/>
      <c r="HH489" s="39"/>
      <c r="HI489" s="39"/>
      <c r="HJ489" s="39"/>
      <c r="HK489" s="39"/>
      <c r="HL489" s="39"/>
      <c r="HM489" s="39"/>
      <c r="HN489" s="39"/>
      <c r="HO489" s="39"/>
      <c r="HP489" s="39"/>
      <c r="HQ489" s="39"/>
      <c r="HR489" s="39"/>
      <c r="HS489" s="39"/>
      <c r="HT489" s="39"/>
      <c r="HU489" s="39"/>
      <c r="HV489" s="39"/>
      <c r="HW489" s="39"/>
      <c r="HX489" s="39"/>
      <c r="HY489" s="39"/>
      <c r="HZ489" s="39"/>
      <c r="IA489" s="39"/>
      <c r="IB489" s="39"/>
      <c r="IC489" s="39"/>
      <c r="ID489" s="39"/>
      <c r="IE489" s="39"/>
      <c r="IF489" s="39"/>
      <c r="IG489" s="39"/>
      <c r="IH489" s="39"/>
      <c r="II489" s="39"/>
      <c r="IJ489" s="39"/>
      <c r="IK489" s="39"/>
      <c r="IL489" s="39"/>
      <c r="IM489" s="39"/>
      <c r="IN489" s="39"/>
      <c r="IO489" s="39"/>
      <c r="IP489" s="39"/>
      <c r="IQ489" s="39"/>
      <c r="IR489" s="39"/>
      <c r="IS489" s="39"/>
      <c r="IT489" s="39"/>
      <c r="IU489" s="39"/>
      <c r="IV489" s="39"/>
      <c r="IW489" s="39"/>
      <c r="IX489" s="39"/>
      <c r="IY489" s="39"/>
      <c r="IZ489" s="39"/>
      <c r="JA489" s="39"/>
      <c r="JB489" s="39"/>
      <c r="JC489" s="39"/>
      <c r="JD489" s="39"/>
      <c r="JE489" s="39"/>
      <c r="JF489" s="39"/>
      <c r="JG489" s="39"/>
      <c r="JH489" s="39"/>
      <c r="JI489" s="39"/>
      <c r="JJ489" s="39"/>
      <c r="JK489" s="39"/>
      <c r="JL489" s="39"/>
      <c r="JM489" s="39"/>
      <c r="JN489" s="39"/>
      <c r="JO489" s="39"/>
      <c r="JP489" s="39"/>
      <c r="JQ489" s="39"/>
      <c r="JR489" s="39"/>
      <c r="JS489" s="39"/>
      <c r="JT489" s="39"/>
      <c r="JU489" s="39"/>
      <c r="JV489" s="39"/>
      <c r="JW489" s="39"/>
      <c r="JX489" s="39"/>
      <c r="JY489" s="39"/>
      <c r="JZ489" s="39"/>
      <c r="KA489" s="39"/>
      <c r="KB489" s="39"/>
      <c r="KC489" s="39"/>
      <c r="KD489" s="39"/>
      <c r="KE489" s="39"/>
      <c r="KF489" s="39"/>
      <c r="KG489" s="39"/>
      <c r="KH489" s="39"/>
      <c r="KI489" s="39"/>
      <c r="KJ489" s="39"/>
      <c r="KK489" s="39"/>
      <c r="KL489" s="39"/>
      <c r="KM489" s="39"/>
      <c r="KN489" s="39"/>
      <c r="KO489" s="39"/>
      <c r="KP489" s="39"/>
      <c r="KQ489" s="39"/>
      <c r="KR489" s="39"/>
      <c r="KS489" s="39"/>
      <c r="KT489" s="39"/>
      <c r="KU489" s="39"/>
    </row>
    <row r="490" spans="1:307" s="15" customFormat="1" x14ac:dyDescent="0.25">
      <c r="A490" s="74">
        <v>484</v>
      </c>
      <c r="B490" s="27" t="s">
        <v>823</v>
      </c>
      <c r="C490" s="122" t="s">
        <v>934</v>
      </c>
      <c r="D490" s="27" t="s">
        <v>276</v>
      </c>
      <c r="E490" s="27" t="s">
        <v>862</v>
      </c>
      <c r="F490" s="28" t="s">
        <v>943</v>
      </c>
      <c r="G490" s="29">
        <v>42000</v>
      </c>
      <c r="H490" s="30">
        <v>724.92</v>
      </c>
      <c r="I490" s="31">
        <v>25</v>
      </c>
      <c r="J490" s="90">
        <v>1205.4000000000001</v>
      </c>
      <c r="K490" s="92">
        <f t="shared" si="60"/>
        <v>2981.9999999999995</v>
      </c>
      <c r="L490" s="46">
        <f t="shared" si="61"/>
        <v>462.00000000000006</v>
      </c>
      <c r="M490" s="45">
        <v>1276.8</v>
      </c>
      <c r="N490" s="31">
        <f t="shared" si="62"/>
        <v>2977.8</v>
      </c>
      <c r="O490" s="31"/>
      <c r="P490" s="31">
        <f t="shared" si="64"/>
        <v>2482.1999999999998</v>
      </c>
      <c r="Q490" s="31">
        <f t="shared" si="65"/>
        <v>3232.12</v>
      </c>
      <c r="R490" s="31">
        <f t="shared" si="66"/>
        <v>6421.7999999999993</v>
      </c>
      <c r="S490" s="31">
        <f t="shared" si="63"/>
        <v>38767.879999999997</v>
      </c>
      <c r="T490" s="47" t="s">
        <v>45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  <c r="EC490" s="39"/>
      <c r="ED490" s="39"/>
      <c r="EE490" s="39"/>
      <c r="EF490" s="39"/>
      <c r="EG490" s="39"/>
      <c r="EH490" s="39"/>
      <c r="EI490" s="39"/>
      <c r="EJ490" s="39"/>
      <c r="EK490" s="39"/>
      <c r="EL490" s="39"/>
      <c r="EM490" s="39"/>
      <c r="EN490" s="39"/>
      <c r="EO490" s="39"/>
      <c r="EP490" s="39"/>
      <c r="EQ490" s="39"/>
      <c r="ER490" s="39"/>
      <c r="ES490" s="39"/>
      <c r="ET490" s="39"/>
      <c r="EU490" s="39"/>
      <c r="EV490" s="39"/>
      <c r="EW490" s="39"/>
      <c r="EX490" s="39"/>
      <c r="EY490" s="39"/>
      <c r="EZ490" s="39"/>
      <c r="FA490" s="39"/>
      <c r="FB490" s="39"/>
      <c r="FC490" s="39"/>
      <c r="FD490" s="39"/>
      <c r="FE490" s="39"/>
      <c r="FF490" s="39"/>
      <c r="FG490" s="39"/>
      <c r="FH490" s="39"/>
      <c r="FI490" s="39"/>
      <c r="FJ490" s="39"/>
      <c r="FK490" s="39"/>
      <c r="FL490" s="39"/>
      <c r="FM490" s="39"/>
      <c r="FN490" s="39"/>
      <c r="FO490" s="39"/>
      <c r="FP490" s="39"/>
      <c r="FQ490" s="39"/>
      <c r="FR490" s="39"/>
      <c r="FS490" s="39"/>
      <c r="FT490" s="39"/>
      <c r="FU490" s="39"/>
      <c r="FV490" s="39"/>
      <c r="FW490" s="39"/>
      <c r="FX490" s="39"/>
      <c r="FY490" s="39"/>
      <c r="FZ490" s="39"/>
      <c r="GA490" s="39"/>
      <c r="GB490" s="39"/>
      <c r="GC490" s="39"/>
      <c r="GD490" s="39"/>
      <c r="GE490" s="39"/>
      <c r="GF490" s="39"/>
      <c r="GG490" s="39"/>
      <c r="GH490" s="39"/>
      <c r="GI490" s="39"/>
      <c r="GJ490" s="39"/>
      <c r="GK490" s="39"/>
      <c r="GL490" s="39"/>
      <c r="GM490" s="39"/>
      <c r="GN490" s="39"/>
      <c r="GO490" s="39"/>
      <c r="GP490" s="39"/>
      <c r="GQ490" s="39"/>
      <c r="GR490" s="39"/>
      <c r="GS490" s="39"/>
      <c r="GT490" s="39"/>
      <c r="GU490" s="39"/>
      <c r="GV490" s="39"/>
      <c r="GW490" s="39"/>
      <c r="GX490" s="39"/>
      <c r="GY490" s="39"/>
      <c r="GZ490" s="39"/>
      <c r="HA490" s="39"/>
      <c r="HB490" s="39"/>
      <c r="HC490" s="39"/>
      <c r="HD490" s="39"/>
      <c r="HE490" s="39"/>
      <c r="HF490" s="39"/>
      <c r="HG490" s="39"/>
      <c r="HH490" s="39"/>
      <c r="HI490" s="39"/>
      <c r="HJ490" s="39"/>
      <c r="HK490" s="39"/>
      <c r="HL490" s="39"/>
      <c r="HM490" s="39"/>
      <c r="HN490" s="39"/>
      <c r="HO490" s="39"/>
      <c r="HP490" s="39"/>
      <c r="HQ490" s="39"/>
      <c r="HR490" s="39"/>
      <c r="HS490" s="39"/>
      <c r="HT490" s="39"/>
      <c r="HU490" s="39"/>
      <c r="HV490" s="39"/>
      <c r="HW490" s="39"/>
      <c r="HX490" s="39"/>
      <c r="HY490" s="39"/>
      <c r="HZ490" s="39"/>
      <c r="IA490" s="39"/>
      <c r="IB490" s="39"/>
      <c r="IC490" s="39"/>
      <c r="ID490" s="39"/>
      <c r="IE490" s="39"/>
      <c r="IF490" s="39"/>
      <c r="IG490" s="39"/>
      <c r="IH490" s="39"/>
      <c r="II490" s="39"/>
      <c r="IJ490" s="39"/>
      <c r="IK490" s="39"/>
      <c r="IL490" s="39"/>
      <c r="IM490" s="39"/>
      <c r="IN490" s="39"/>
      <c r="IO490" s="39"/>
      <c r="IP490" s="39"/>
      <c r="IQ490" s="39"/>
      <c r="IR490" s="39"/>
      <c r="IS490" s="39"/>
      <c r="IT490" s="39"/>
      <c r="IU490" s="39"/>
      <c r="IV490" s="39"/>
      <c r="IW490" s="39"/>
      <c r="IX490" s="39"/>
      <c r="IY490" s="39"/>
      <c r="IZ490" s="39"/>
      <c r="JA490" s="39"/>
      <c r="JB490" s="39"/>
      <c r="JC490" s="39"/>
      <c r="JD490" s="39"/>
      <c r="JE490" s="39"/>
      <c r="JF490" s="39"/>
      <c r="JG490" s="39"/>
      <c r="JH490" s="39"/>
      <c r="JI490" s="39"/>
      <c r="JJ490" s="39"/>
      <c r="JK490" s="39"/>
      <c r="JL490" s="39"/>
      <c r="JM490" s="39"/>
      <c r="JN490" s="39"/>
      <c r="JO490" s="39"/>
      <c r="JP490" s="39"/>
      <c r="JQ490" s="39"/>
      <c r="JR490" s="39"/>
      <c r="JS490" s="39"/>
      <c r="JT490" s="39"/>
      <c r="JU490" s="39"/>
      <c r="JV490" s="39"/>
      <c r="JW490" s="39"/>
      <c r="JX490" s="39"/>
      <c r="JY490" s="39"/>
      <c r="JZ490" s="39"/>
      <c r="KA490" s="39"/>
      <c r="KB490" s="39"/>
      <c r="KC490" s="39"/>
      <c r="KD490" s="39"/>
      <c r="KE490" s="39"/>
      <c r="KF490" s="39"/>
      <c r="KG490" s="39"/>
      <c r="KH490" s="39"/>
      <c r="KI490" s="39"/>
      <c r="KJ490" s="39"/>
      <c r="KK490" s="39"/>
      <c r="KL490" s="39"/>
      <c r="KM490" s="39"/>
      <c r="KN490" s="39"/>
      <c r="KO490" s="39"/>
      <c r="KP490" s="39"/>
      <c r="KQ490" s="39"/>
      <c r="KR490" s="39"/>
      <c r="KS490" s="39"/>
      <c r="KT490" s="39"/>
      <c r="KU490" s="39"/>
    </row>
    <row r="491" spans="1:307" s="15" customFormat="1" x14ac:dyDescent="0.25">
      <c r="A491" s="74">
        <v>485</v>
      </c>
      <c r="B491" s="27" t="s">
        <v>754</v>
      </c>
      <c r="C491" s="122" t="s">
        <v>934</v>
      </c>
      <c r="D491" s="27" t="s">
        <v>276</v>
      </c>
      <c r="E491" s="27" t="s">
        <v>109</v>
      </c>
      <c r="F491" s="28" t="s">
        <v>943</v>
      </c>
      <c r="G491" s="29">
        <v>25000</v>
      </c>
      <c r="H491" s="30">
        <v>0</v>
      </c>
      <c r="I491" s="31">
        <v>25</v>
      </c>
      <c r="J491" s="90">
        <v>717.5</v>
      </c>
      <c r="K491" s="92">
        <f t="shared" si="60"/>
        <v>1774.9999999999998</v>
      </c>
      <c r="L491" s="46">
        <f t="shared" si="61"/>
        <v>275</v>
      </c>
      <c r="M491" s="45">
        <v>760</v>
      </c>
      <c r="N491" s="31">
        <f t="shared" si="62"/>
        <v>1772.5000000000002</v>
      </c>
      <c r="O491" s="31"/>
      <c r="P491" s="31">
        <f t="shared" si="64"/>
        <v>1477.5</v>
      </c>
      <c r="Q491" s="31">
        <f t="shared" si="65"/>
        <v>1502.5</v>
      </c>
      <c r="R491" s="31">
        <f t="shared" si="66"/>
        <v>3822.5</v>
      </c>
      <c r="S491" s="31">
        <f t="shared" si="63"/>
        <v>23497.5</v>
      </c>
      <c r="T491" s="47" t="s">
        <v>45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  <c r="FC491" s="39"/>
      <c r="FD491" s="39"/>
      <c r="FE491" s="39"/>
      <c r="FF491" s="39"/>
      <c r="FG491" s="39"/>
      <c r="FH491" s="39"/>
      <c r="FI491" s="39"/>
      <c r="FJ491" s="39"/>
      <c r="FK491" s="39"/>
      <c r="FL491" s="39"/>
      <c r="FM491" s="39"/>
      <c r="FN491" s="39"/>
      <c r="FO491" s="39"/>
      <c r="FP491" s="39"/>
      <c r="FQ491" s="39"/>
      <c r="FR491" s="39"/>
      <c r="FS491" s="39"/>
      <c r="FT491" s="39"/>
      <c r="FU491" s="39"/>
      <c r="FV491" s="39"/>
      <c r="FW491" s="39"/>
      <c r="FX491" s="39"/>
      <c r="FY491" s="39"/>
      <c r="FZ491" s="39"/>
      <c r="GA491" s="39"/>
      <c r="GB491" s="39"/>
      <c r="GC491" s="39"/>
      <c r="GD491" s="39"/>
      <c r="GE491" s="39"/>
      <c r="GF491" s="39"/>
      <c r="GG491" s="39"/>
      <c r="GH491" s="39"/>
      <c r="GI491" s="39"/>
      <c r="GJ491" s="39"/>
      <c r="GK491" s="39"/>
      <c r="GL491" s="39"/>
      <c r="GM491" s="39"/>
      <c r="GN491" s="39"/>
      <c r="GO491" s="39"/>
      <c r="GP491" s="39"/>
      <c r="GQ491" s="39"/>
      <c r="GR491" s="39"/>
      <c r="GS491" s="39"/>
      <c r="GT491" s="39"/>
      <c r="GU491" s="39"/>
      <c r="GV491" s="39"/>
      <c r="GW491" s="39"/>
      <c r="GX491" s="39"/>
      <c r="GY491" s="39"/>
      <c r="GZ491" s="39"/>
      <c r="HA491" s="39"/>
      <c r="HB491" s="39"/>
      <c r="HC491" s="39"/>
      <c r="HD491" s="39"/>
      <c r="HE491" s="39"/>
      <c r="HF491" s="39"/>
      <c r="HG491" s="39"/>
      <c r="HH491" s="39"/>
      <c r="HI491" s="39"/>
      <c r="HJ491" s="39"/>
      <c r="HK491" s="39"/>
      <c r="HL491" s="39"/>
      <c r="HM491" s="39"/>
      <c r="HN491" s="39"/>
      <c r="HO491" s="39"/>
      <c r="HP491" s="39"/>
      <c r="HQ491" s="39"/>
      <c r="HR491" s="39"/>
      <c r="HS491" s="39"/>
      <c r="HT491" s="39"/>
      <c r="HU491" s="39"/>
      <c r="HV491" s="39"/>
      <c r="HW491" s="39"/>
      <c r="HX491" s="39"/>
      <c r="HY491" s="39"/>
      <c r="HZ491" s="39"/>
      <c r="IA491" s="39"/>
      <c r="IB491" s="39"/>
      <c r="IC491" s="39"/>
      <c r="ID491" s="39"/>
      <c r="IE491" s="39"/>
      <c r="IF491" s="39"/>
      <c r="IG491" s="39"/>
      <c r="IH491" s="39"/>
      <c r="II491" s="39"/>
      <c r="IJ491" s="39"/>
      <c r="IK491" s="39"/>
      <c r="IL491" s="39"/>
      <c r="IM491" s="39"/>
      <c r="IN491" s="39"/>
      <c r="IO491" s="39"/>
      <c r="IP491" s="39"/>
      <c r="IQ491" s="39"/>
      <c r="IR491" s="39"/>
      <c r="IS491" s="39"/>
      <c r="IT491" s="39"/>
      <c r="IU491" s="39"/>
      <c r="IV491" s="39"/>
      <c r="IW491" s="39"/>
      <c r="IX491" s="39"/>
      <c r="IY491" s="39"/>
      <c r="IZ491" s="39"/>
      <c r="JA491" s="39"/>
      <c r="JB491" s="39"/>
      <c r="JC491" s="39"/>
      <c r="JD491" s="39"/>
      <c r="JE491" s="39"/>
      <c r="JF491" s="39"/>
      <c r="JG491" s="39"/>
      <c r="JH491" s="39"/>
      <c r="JI491" s="39"/>
      <c r="JJ491" s="39"/>
      <c r="JK491" s="39"/>
      <c r="JL491" s="39"/>
      <c r="JM491" s="39"/>
      <c r="JN491" s="39"/>
      <c r="JO491" s="39"/>
      <c r="JP491" s="39"/>
      <c r="JQ491" s="39"/>
      <c r="JR491" s="39"/>
      <c r="JS491" s="39"/>
      <c r="JT491" s="39"/>
      <c r="JU491" s="39"/>
      <c r="JV491" s="39"/>
      <c r="JW491" s="39"/>
      <c r="JX491" s="39"/>
      <c r="JY491" s="39"/>
      <c r="JZ491" s="39"/>
      <c r="KA491" s="39"/>
      <c r="KB491" s="39"/>
      <c r="KC491" s="39"/>
      <c r="KD491" s="39"/>
      <c r="KE491" s="39"/>
      <c r="KF491" s="39"/>
      <c r="KG491" s="39"/>
      <c r="KH491" s="39"/>
      <c r="KI491" s="39"/>
      <c r="KJ491" s="39"/>
      <c r="KK491" s="39"/>
      <c r="KL491" s="39"/>
      <c r="KM491" s="39"/>
      <c r="KN491" s="39"/>
      <c r="KO491" s="39"/>
      <c r="KP491" s="39"/>
      <c r="KQ491" s="39"/>
      <c r="KR491" s="39"/>
      <c r="KS491" s="39"/>
      <c r="KT491" s="39"/>
      <c r="KU491" s="39"/>
    </row>
    <row r="492" spans="1:307" s="15" customFormat="1" x14ac:dyDescent="0.25">
      <c r="A492" s="74">
        <v>486</v>
      </c>
      <c r="B492" s="27" t="s">
        <v>757</v>
      </c>
      <c r="C492" s="122" t="s">
        <v>934</v>
      </c>
      <c r="D492" s="27" t="s">
        <v>276</v>
      </c>
      <c r="E492" s="27" t="s">
        <v>109</v>
      </c>
      <c r="F492" s="28" t="s">
        <v>943</v>
      </c>
      <c r="G492" s="29">
        <v>30975</v>
      </c>
      <c r="H492" s="30">
        <v>0</v>
      </c>
      <c r="I492" s="31">
        <v>25</v>
      </c>
      <c r="J492" s="90">
        <v>888.98</v>
      </c>
      <c r="K492" s="92">
        <f t="shared" si="60"/>
        <v>2199.2249999999999</v>
      </c>
      <c r="L492" s="46">
        <f t="shared" si="61"/>
        <v>340.72500000000002</v>
      </c>
      <c r="M492" s="45">
        <v>941.64</v>
      </c>
      <c r="N492" s="31">
        <f t="shared" si="62"/>
        <v>2196.1275000000001</v>
      </c>
      <c r="O492" s="31"/>
      <c r="P492" s="31">
        <f t="shared" si="64"/>
        <v>1830.62</v>
      </c>
      <c r="Q492" s="31">
        <f t="shared" si="65"/>
        <v>1855.62</v>
      </c>
      <c r="R492" s="31">
        <f t="shared" si="66"/>
        <v>4736.0774999999994</v>
      </c>
      <c r="S492" s="31">
        <f t="shared" si="63"/>
        <v>29119.38</v>
      </c>
      <c r="T492" s="47" t="s">
        <v>45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  <c r="EQ492" s="39"/>
      <c r="ER492" s="39"/>
      <c r="ES492" s="39"/>
      <c r="ET492" s="39"/>
      <c r="EU492" s="39"/>
      <c r="EV492" s="39"/>
      <c r="EW492" s="39"/>
      <c r="EX492" s="39"/>
      <c r="EY492" s="39"/>
      <c r="EZ492" s="39"/>
      <c r="FA492" s="39"/>
      <c r="FB492" s="39"/>
      <c r="FC492" s="39"/>
      <c r="FD492" s="39"/>
      <c r="FE492" s="39"/>
      <c r="FF492" s="39"/>
      <c r="FG492" s="39"/>
      <c r="FH492" s="39"/>
      <c r="FI492" s="39"/>
      <c r="FJ492" s="39"/>
      <c r="FK492" s="39"/>
      <c r="FL492" s="39"/>
      <c r="FM492" s="39"/>
      <c r="FN492" s="39"/>
      <c r="FO492" s="39"/>
      <c r="FP492" s="39"/>
      <c r="FQ492" s="39"/>
      <c r="FR492" s="39"/>
      <c r="FS492" s="39"/>
      <c r="FT492" s="39"/>
      <c r="FU492" s="39"/>
      <c r="FV492" s="39"/>
      <c r="FW492" s="39"/>
      <c r="FX492" s="39"/>
      <c r="FY492" s="39"/>
      <c r="FZ492" s="39"/>
      <c r="GA492" s="39"/>
      <c r="GB492" s="39"/>
      <c r="GC492" s="39"/>
      <c r="GD492" s="39"/>
      <c r="GE492" s="39"/>
      <c r="GF492" s="39"/>
      <c r="GG492" s="39"/>
      <c r="GH492" s="39"/>
      <c r="GI492" s="39"/>
      <c r="GJ492" s="39"/>
      <c r="GK492" s="39"/>
      <c r="GL492" s="39"/>
      <c r="GM492" s="39"/>
      <c r="GN492" s="39"/>
      <c r="GO492" s="39"/>
      <c r="GP492" s="39"/>
      <c r="GQ492" s="39"/>
      <c r="GR492" s="39"/>
      <c r="GS492" s="39"/>
      <c r="GT492" s="39"/>
      <c r="GU492" s="39"/>
      <c r="GV492" s="39"/>
      <c r="GW492" s="39"/>
      <c r="GX492" s="39"/>
      <c r="GY492" s="39"/>
      <c r="GZ492" s="39"/>
      <c r="HA492" s="39"/>
      <c r="HB492" s="39"/>
      <c r="HC492" s="39"/>
      <c r="HD492" s="39"/>
      <c r="HE492" s="39"/>
      <c r="HF492" s="39"/>
      <c r="HG492" s="39"/>
      <c r="HH492" s="39"/>
      <c r="HI492" s="39"/>
      <c r="HJ492" s="39"/>
      <c r="HK492" s="39"/>
      <c r="HL492" s="39"/>
      <c r="HM492" s="39"/>
      <c r="HN492" s="39"/>
      <c r="HO492" s="39"/>
      <c r="HP492" s="39"/>
      <c r="HQ492" s="39"/>
      <c r="HR492" s="39"/>
      <c r="HS492" s="39"/>
      <c r="HT492" s="39"/>
      <c r="HU492" s="39"/>
      <c r="HV492" s="39"/>
      <c r="HW492" s="39"/>
      <c r="HX492" s="39"/>
      <c r="HY492" s="39"/>
      <c r="HZ492" s="39"/>
      <c r="IA492" s="39"/>
      <c r="IB492" s="39"/>
      <c r="IC492" s="39"/>
      <c r="ID492" s="39"/>
      <c r="IE492" s="39"/>
      <c r="IF492" s="39"/>
      <c r="IG492" s="39"/>
      <c r="IH492" s="39"/>
      <c r="II492" s="39"/>
      <c r="IJ492" s="39"/>
      <c r="IK492" s="39"/>
      <c r="IL492" s="39"/>
      <c r="IM492" s="39"/>
      <c r="IN492" s="39"/>
      <c r="IO492" s="39"/>
      <c r="IP492" s="39"/>
      <c r="IQ492" s="39"/>
      <c r="IR492" s="39"/>
      <c r="IS492" s="39"/>
      <c r="IT492" s="39"/>
      <c r="IU492" s="39"/>
      <c r="IV492" s="39"/>
      <c r="IW492" s="39"/>
      <c r="IX492" s="39"/>
      <c r="IY492" s="39"/>
      <c r="IZ492" s="39"/>
      <c r="JA492" s="39"/>
      <c r="JB492" s="39"/>
      <c r="JC492" s="39"/>
      <c r="JD492" s="39"/>
      <c r="JE492" s="39"/>
      <c r="JF492" s="39"/>
      <c r="JG492" s="39"/>
      <c r="JH492" s="39"/>
      <c r="JI492" s="39"/>
      <c r="JJ492" s="39"/>
      <c r="JK492" s="39"/>
      <c r="JL492" s="39"/>
      <c r="JM492" s="39"/>
      <c r="JN492" s="39"/>
      <c r="JO492" s="39"/>
      <c r="JP492" s="39"/>
      <c r="JQ492" s="39"/>
      <c r="JR492" s="39"/>
      <c r="JS492" s="39"/>
      <c r="JT492" s="39"/>
      <c r="JU492" s="39"/>
      <c r="JV492" s="39"/>
      <c r="JW492" s="39"/>
      <c r="JX492" s="39"/>
      <c r="JY492" s="39"/>
      <c r="JZ492" s="39"/>
      <c r="KA492" s="39"/>
      <c r="KB492" s="39"/>
      <c r="KC492" s="39"/>
      <c r="KD492" s="39"/>
      <c r="KE492" s="39"/>
      <c r="KF492" s="39"/>
      <c r="KG492" s="39"/>
      <c r="KH492" s="39"/>
      <c r="KI492" s="39"/>
      <c r="KJ492" s="39"/>
      <c r="KK492" s="39"/>
      <c r="KL492" s="39"/>
      <c r="KM492" s="39"/>
      <c r="KN492" s="39"/>
      <c r="KO492" s="39"/>
      <c r="KP492" s="39"/>
      <c r="KQ492" s="39"/>
      <c r="KR492" s="39"/>
      <c r="KS492" s="39"/>
      <c r="KT492" s="39"/>
      <c r="KU492" s="39"/>
    </row>
    <row r="493" spans="1:307" s="15" customFormat="1" x14ac:dyDescent="0.25">
      <c r="A493" s="74">
        <v>487</v>
      </c>
      <c r="B493" s="27" t="s">
        <v>753</v>
      </c>
      <c r="C493" s="122" t="s">
        <v>934</v>
      </c>
      <c r="D493" s="27" t="s">
        <v>276</v>
      </c>
      <c r="E493" s="27" t="s">
        <v>860</v>
      </c>
      <c r="F493" s="28" t="s">
        <v>943</v>
      </c>
      <c r="G493" s="29">
        <v>25000</v>
      </c>
      <c r="H493" s="30">
        <v>0</v>
      </c>
      <c r="I493" s="31">
        <v>25</v>
      </c>
      <c r="J493" s="90">
        <v>717.5</v>
      </c>
      <c r="K493" s="92">
        <f t="shared" si="60"/>
        <v>1774.9999999999998</v>
      </c>
      <c r="L493" s="46">
        <f t="shared" si="61"/>
        <v>275</v>
      </c>
      <c r="M493" s="45">
        <v>760</v>
      </c>
      <c r="N493" s="31">
        <f t="shared" si="62"/>
        <v>1772.5000000000002</v>
      </c>
      <c r="O493" s="31"/>
      <c r="P493" s="31">
        <f t="shared" si="64"/>
        <v>1477.5</v>
      </c>
      <c r="Q493" s="31">
        <f t="shared" si="65"/>
        <v>1502.5</v>
      </c>
      <c r="R493" s="31">
        <f t="shared" si="66"/>
        <v>3822.5</v>
      </c>
      <c r="S493" s="31">
        <f t="shared" si="63"/>
        <v>23497.5</v>
      </c>
      <c r="T493" s="47" t="s">
        <v>45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  <c r="FC493" s="39"/>
      <c r="FD493" s="39"/>
      <c r="FE493" s="39"/>
      <c r="FF493" s="39"/>
      <c r="FG493" s="39"/>
      <c r="FH493" s="39"/>
      <c r="FI493" s="39"/>
      <c r="FJ493" s="39"/>
      <c r="FK493" s="39"/>
      <c r="FL493" s="39"/>
      <c r="FM493" s="39"/>
      <c r="FN493" s="39"/>
      <c r="FO493" s="39"/>
      <c r="FP493" s="39"/>
      <c r="FQ493" s="39"/>
      <c r="FR493" s="39"/>
      <c r="FS493" s="39"/>
      <c r="FT493" s="39"/>
      <c r="FU493" s="39"/>
      <c r="FV493" s="39"/>
      <c r="FW493" s="39"/>
      <c r="FX493" s="39"/>
      <c r="FY493" s="39"/>
      <c r="FZ493" s="39"/>
      <c r="GA493" s="39"/>
      <c r="GB493" s="39"/>
      <c r="GC493" s="39"/>
      <c r="GD493" s="39"/>
      <c r="GE493" s="39"/>
      <c r="GF493" s="39"/>
      <c r="GG493" s="39"/>
      <c r="GH493" s="39"/>
      <c r="GI493" s="39"/>
      <c r="GJ493" s="39"/>
      <c r="GK493" s="39"/>
      <c r="GL493" s="39"/>
      <c r="GM493" s="39"/>
      <c r="GN493" s="39"/>
      <c r="GO493" s="39"/>
      <c r="GP493" s="39"/>
      <c r="GQ493" s="39"/>
      <c r="GR493" s="39"/>
      <c r="GS493" s="39"/>
      <c r="GT493" s="39"/>
      <c r="GU493" s="39"/>
      <c r="GV493" s="39"/>
      <c r="GW493" s="39"/>
      <c r="GX493" s="39"/>
      <c r="GY493" s="39"/>
      <c r="GZ493" s="39"/>
      <c r="HA493" s="39"/>
      <c r="HB493" s="39"/>
      <c r="HC493" s="39"/>
      <c r="HD493" s="39"/>
      <c r="HE493" s="39"/>
      <c r="HF493" s="39"/>
      <c r="HG493" s="39"/>
      <c r="HH493" s="39"/>
      <c r="HI493" s="39"/>
      <c r="HJ493" s="39"/>
      <c r="HK493" s="39"/>
      <c r="HL493" s="39"/>
      <c r="HM493" s="39"/>
      <c r="HN493" s="39"/>
      <c r="HO493" s="39"/>
      <c r="HP493" s="39"/>
      <c r="HQ493" s="39"/>
      <c r="HR493" s="39"/>
      <c r="HS493" s="39"/>
      <c r="HT493" s="39"/>
      <c r="HU493" s="39"/>
      <c r="HV493" s="39"/>
      <c r="HW493" s="39"/>
      <c r="HX493" s="39"/>
      <c r="HY493" s="39"/>
      <c r="HZ493" s="39"/>
      <c r="IA493" s="39"/>
      <c r="IB493" s="39"/>
      <c r="IC493" s="39"/>
      <c r="ID493" s="39"/>
      <c r="IE493" s="39"/>
      <c r="IF493" s="39"/>
      <c r="IG493" s="39"/>
      <c r="IH493" s="39"/>
      <c r="II493" s="39"/>
      <c r="IJ493" s="39"/>
      <c r="IK493" s="39"/>
      <c r="IL493" s="39"/>
      <c r="IM493" s="39"/>
      <c r="IN493" s="39"/>
      <c r="IO493" s="39"/>
      <c r="IP493" s="39"/>
      <c r="IQ493" s="39"/>
      <c r="IR493" s="39"/>
      <c r="IS493" s="39"/>
      <c r="IT493" s="39"/>
      <c r="IU493" s="39"/>
      <c r="IV493" s="39"/>
      <c r="IW493" s="39"/>
      <c r="IX493" s="39"/>
      <c r="IY493" s="39"/>
      <c r="IZ493" s="39"/>
      <c r="JA493" s="39"/>
      <c r="JB493" s="39"/>
      <c r="JC493" s="39"/>
      <c r="JD493" s="39"/>
      <c r="JE493" s="39"/>
      <c r="JF493" s="39"/>
      <c r="JG493" s="39"/>
      <c r="JH493" s="39"/>
      <c r="JI493" s="39"/>
      <c r="JJ493" s="39"/>
      <c r="JK493" s="39"/>
      <c r="JL493" s="39"/>
      <c r="JM493" s="39"/>
      <c r="JN493" s="39"/>
      <c r="JO493" s="39"/>
      <c r="JP493" s="39"/>
      <c r="JQ493" s="39"/>
      <c r="JR493" s="39"/>
      <c r="JS493" s="39"/>
      <c r="JT493" s="39"/>
      <c r="JU493" s="39"/>
      <c r="JV493" s="39"/>
      <c r="JW493" s="39"/>
      <c r="JX493" s="39"/>
      <c r="JY493" s="39"/>
      <c r="JZ493" s="39"/>
      <c r="KA493" s="39"/>
      <c r="KB493" s="39"/>
      <c r="KC493" s="39"/>
      <c r="KD493" s="39"/>
      <c r="KE493" s="39"/>
      <c r="KF493" s="39"/>
      <c r="KG493" s="39"/>
      <c r="KH493" s="39"/>
      <c r="KI493" s="39"/>
      <c r="KJ493" s="39"/>
      <c r="KK493" s="39"/>
      <c r="KL493" s="39"/>
      <c r="KM493" s="39"/>
      <c r="KN493" s="39"/>
      <c r="KO493" s="39"/>
      <c r="KP493" s="39"/>
      <c r="KQ493" s="39"/>
      <c r="KR493" s="39"/>
      <c r="KS493" s="39"/>
      <c r="KT493" s="39"/>
      <c r="KU493" s="39"/>
    </row>
    <row r="494" spans="1:307" s="15" customFormat="1" x14ac:dyDescent="0.25">
      <c r="A494" s="74">
        <v>488</v>
      </c>
      <c r="B494" s="27" t="s">
        <v>755</v>
      </c>
      <c r="C494" s="122" t="s">
        <v>934</v>
      </c>
      <c r="D494" s="27" t="s">
        <v>276</v>
      </c>
      <c r="E494" s="27" t="s">
        <v>37</v>
      </c>
      <c r="F494" s="28" t="s">
        <v>943</v>
      </c>
      <c r="G494" s="29">
        <v>25200</v>
      </c>
      <c r="H494" s="30">
        <v>0</v>
      </c>
      <c r="I494" s="31">
        <v>25</v>
      </c>
      <c r="J494" s="90">
        <v>723.24</v>
      </c>
      <c r="K494" s="92">
        <f t="shared" si="60"/>
        <v>1789.1999999999998</v>
      </c>
      <c r="L494" s="46">
        <f t="shared" si="61"/>
        <v>277.20000000000005</v>
      </c>
      <c r="M494" s="45">
        <v>766.08</v>
      </c>
      <c r="N494" s="31">
        <f t="shared" si="62"/>
        <v>1786.68</v>
      </c>
      <c r="O494" s="31"/>
      <c r="P494" s="31">
        <f t="shared" si="64"/>
        <v>1489.3200000000002</v>
      </c>
      <c r="Q494" s="31">
        <f t="shared" si="65"/>
        <v>1514.3200000000002</v>
      </c>
      <c r="R494" s="31">
        <f t="shared" si="66"/>
        <v>3853.08</v>
      </c>
      <c r="S494" s="31">
        <f t="shared" si="63"/>
        <v>23685.68</v>
      </c>
      <c r="T494" s="47" t="s">
        <v>45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  <c r="EQ494" s="39"/>
      <c r="ER494" s="39"/>
      <c r="ES494" s="39"/>
      <c r="ET494" s="39"/>
      <c r="EU494" s="39"/>
      <c r="EV494" s="39"/>
      <c r="EW494" s="39"/>
      <c r="EX494" s="39"/>
      <c r="EY494" s="39"/>
      <c r="EZ494" s="39"/>
      <c r="FA494" s="39"/>
      <c r="FB494" s="39"/>
      <c r="FC494" s="39"/>
      <c r="FD494" s="39"/>
      <c r="FE494" s="39"/>
      <c r="FF494" s="39"/>
      <c r="FG494" s="39"/>
      <c r="FH494" s="39"/>
      <c r="FI494" s="39"/>
      <c r="FJ494" s="39"/>
      <c r="FK494" s="39"/>
      <c r="FL494" s="39"/>
      <c r="FM494" s="39"/>
      <c r="FN494" s="39"/>
      <c r="FO494" s="39"/>
      <c r="FP494" s="39"/>
      <c r="FQ494" s="39"/>
      <c r="FR494" s="39"/>
      <c r="FS494" s="39"/>
      <c r="FT494" s="39"/>
      <c r="FU494" s="39"/>
      <c r="FV494" s="39"/>
      <c r="FW494" s="39"/>
      <c r="FX494" s="39"/>
      <c r="FY494" s="39"/>
      <c r="FZ494" s="39"/>
      <c r="GA494" s="39"/>
      <c r="GB494" s="39"/>
      <c r="GC494" s="39"/>
      <c r="GD494" s="39"/>
      <c r="GE494" s="39"/>
      <c r="GF494" s="39"/>
      <c r="GG494" s="39"/>
      <c r="GH494" s="39"/>
      <c r="GI494" s="39"/>
      <c r="GJ494" s="39"/>
      <c r="GK494" s="39"/>
      <c r="GL494" s="39"/>
      <c r="GM494" s="39"/>
      <c r="GN494" s="39"/>
      <c r="GO494" s="39"/>
      <c r="GP494" s="39"/>
      <c r="GQ494" s="39"/>
      <c r="GR494" s="39"/>
      <c r="GS494" s="39"/>
      <c r="GT494" s="39"/>
      <c r="GU494" s="39"/>
      <c r="GV494" s="39"/>
      <c r="GW494" s="39"/>
      <c r="GX494" s="39"/>
      <c r="GY494" s="39"/>
      <c r="GZ494" s="39"/>
      <c r="HA494" s="39"/>
      <c r="HB494" s="39"/>
      <c r="HC494" s="39"/>
      <c r="HD494" s="39"/>
      <c r="HE494" s="39"/>
      <c r="HF494" s="39"/>
      <c r="HG494" s="39"/>
      <c r="HH494" s="39"/>
      <c r="HI494" s="39"/>
      <c r="HJ494" s="39"/>
      <c r="HK494" s="39"/>
      <c r="HL494" s="39"/>
      <c r="HM494" s="39"/>
      <c r="HN494" s="39"/>
      <c r="HO494" s="39"/>
      <c r="HP494" s="39"/>
      <c r="HQ494" s="39"/>
      <c r="HR494" s="39"/>
      <c r="HS494" s="39"/>
      <c r="HT494" s="39"/>
      <c r="HU494" s="39"/>
      <c r="HV494" s="39"/>
      <c r="HW494" s="39"/>
      <c r="HX494" s="39"/>
      <c r="HY494" s="39"/>
      <c r="HZ494" s="39"/>
      <c r="IA494" s="39"/>
      <c r="IB494" s="39"/>
      <c r="IC494" s="39"/>
      <c r="ID494" s="39"/>
      <c r="IE494" s="39"/>
      <c r="IF494" s="39"/>
      <c r="IG494" s="39"/>
      <c r="IH494" s="39"/>
      <c r="II494" s="39"/>
      <c r="IJ494" s="39"/>
      <c r="IK494" s="39"/>
      <c r="IL494" s="39"/>
      <c r="IM494" s="39"/>
      <c r="IN494" s="39"/>
      <c r="IO494" s="39"/>
      <c r="IP494" s="39"/>
      <c r="IQ494" s="39"/>
      <c r="IR494" s="39"/>
      <c r="IS494" s="39"/>
      <c r="IT494" s="39"/>
      <c r="IU494" s="39"/>
      <c r="IV494" s="39"/>
      <c r="IW494" s="39"/>
      <c r="IX494" s="39"/>
      <c r="IY494" s="39"/>
      <c r="IZ494" s="39"/>
      <c r="JA494" s="39"/>
      <c r="JB494" s="39"/>
      <c r="JC494" s="39"/>
      <c r="JD494" s="39"/>
      <c r="JE494" s="39"/>
      <c r="JF494" s="39"/>
      <c r="JG494" s="39"/>
      <c r="JH494" s="39"/>
      <c r="JI494" s="39"/>
      <c r="JJ494" s="39"/>
      <c r="JK494" s="39"/>
      <c r="JL494" s="39"/>
      <c r="JM494" s="39"/>
      <c r="JN494" s="39"/>
      <c r="JO494" s="39"/>
      <c r="JP494" s="39"/>
      <c r="JQ494" s="39"/>
      <c r="JR494" s="39"/>
      <c r="JS494" s="39"/>
      <c r="JT494" s="39"/>
      <c r="JU494" s="39"/>
      <c r="JV494" s="39"/>
      <c r="JW494" s="39"/>
      <c r="JX494" s="39"/>
      <c r="JY494" s="39"/>
      <c r="JZ494" s="39"/>
      <c r="KA494" s="39"/>
      <c r="KB494" s="39"/>
      <c r="KC494" s="39"/>
      <c r="KD494" s="39"/>
      <c r="KE494" s="39"/>
      <c r="KF494" s="39"/>
      <c r="KG494" s="39"/>
      <c r="KH494" s="39"/>
      <c r="KI494" s="39"/>
      <c r="KJ494" s="39"/>
      <c r="KK494" s="39"/>
      <c r="KL494" s="39"/>
      <c r="KM494" s="39"/>
      <c r="KN494" s="39"/>
      <c r="KO494" s="39"/>
      <c r="KP494" s="39"/>
      <c r="KQ494" s="39"/>
      <c r="KR494" s="39"/>
      <c r="KS494" s="39"/>
      <c r="KT494" s="39"/>
      <c r="KU494" s="39"/>
    </row>
    <row r="495" spans="1:307" s="15" customFormat="1" x14ac:dyDescent="0.25">
      <c r="A495" s="74">
        <v>489</v>
      </c>
      <c r="B495" s="27" t="s">
        <v>756</v>
      </c>
      <c r="C495" s="122" t="s">
        <v>934</v>
      </c>
      <c r="D495" s="27" t="s">
        <v>276</v>
      </c>
      <c r="E495" s="27" t="s">
        <v>37</v>
      </c>
      <c r="F495" s="28" t="s">
        <v>943</v>
      </c>
      <c r="G495" s="29">
        <v>25000</v>
      </c>
      <c r="H495" s="30">
        <v>0</v>
      </c>
      <c r="I495" s="31">
        <v>25</v>
      </c>
      <c r="J495" s="90">
        <v>717.5</v>
      </c>
      <c r="K495" s="92">
        <f t="shared" si="60"/>
        <v>1774.9999999999998</v>
      </c>
      <c r="L495" s="46">
        <f t="shared" si="61"/>
        <v>275</v>
      </c>
      <c r="M495" s="45">
        <v>760</v>
      </c>
      <c r="N495" s="31">
        <f t="shared" si="62"/>
        <v>1772.5000000000002</v>
      </c>
      <c r="O495" s="31"/>
      <c r="P495" s="31">
        <f t="shared" si="64"/>
        <v>1477.5</v>
      </c>
      <c r="Q495" s="31">
        <f t="shared" si="65"/>
        <v>1502.5</v>
      </c>
      <c r="R495" s="31">
        <f t="shared" si="66"/>
        <v>3822.5</v>
      </c>
      <c r="S495" s="31">
        <f t="shared" si="63"/>
        <v>23497.5</v>
      </c>
      <c r="T495" s="47" t="s">
        <v>45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  <c r="EQ495" s="39"/>
      <c r="ER495" s="39"/>
      <c r="ES495" s="39"/>
      <c r="ET495" s="39"/>
      <c r="EU495" s="39"/>
      <c r="EV495" s="39"/>
      <c r="EW495" s="39"/>
      <c r="EX495" s="39"/>
      <c r="EY495" s="39"/>
      <c r="EZ495" s="39"/>
      <c r="FA495" s="39"/>
      <c r="FB495" s="39"/>
      <c r="FC495" s="39"/>
      <c r="FD495" s="39"/>
      <c r="FE495" s="39"/>
      <c r="FF495" s="39"/>
      <c r="FG495" s="39"/>
      <c r="FH495" s="39"/>
      <c r="FI495" s="39"/>
      <c r="FJ495" s="39"/>
      <c r="FK495" s="39"/>
      <c r="FL495" s="39"/>
      <c r="FM495" s="39"/>
      <c r="FN495" s="39"/>
      <c r="FO495" s="39"/>
      <c r="FP495" s="39"/>
      <c r="FQ495" s="39"/>
      <c r="FR495" s="39"/>
      <c r="FS495" s="39"/>
      <c r="FT495" s="39"/>
      <c r="FU495" s="39"/>
      <c r="FV495" s="39"/>
      <c r="FW495" s="39"/>
      <c r="FX495" s="39"/>
      <c r="FY495" s="39"/>
      <c r="FZ495" s="39"/>
      <c r="GA495" s="39"/>
      <c r="GB495" s="39"/>
      <c r="GC495" s="39"/>
      <c r="GD495" s="39"/>
      <c r="GE495" s="39"/>
      <c r="GF495" s="39"/>
      <c r="GG495" s="39"/>
      <c r="GH495" s="39"/>
      <c r="GI495" s="39"/>
      <c r="GJ495" s="39"/>
      <c r="GK495" s="39"/>
      <c r="GL495" s="39"/>
      <c r="GM495" s="39"/>
      <c r="GN495" s="39"/>
      <c r="GO495" s="39"/>
      <c r="GP495" s="39"/>
      <c r="GQ495" s="39"/>
      <c r="GR495" s="39"/>
      <c r="GS495" s="39"/>
      <c r="GT495" s="39"/>
      <c r="GU495" s="39"/>
      <c r="GV495" s="39"/>
      <c r="GW495" s="39"/>
      <c r="GX495" s="39"/>
      <c r="GY495" s="39"/>
      <c r="GZ495" s="39"/>
      <c r="HA495" s="39"/>
      <c r="HB495" s="39"/>
      <c r="HC495" s="39"/>
      <c r="HD495" s="39"/>
      <c r="HE495" s="39"/>
      <c r="HF495" s="39"/>
      <c r="HG495" s="39"/>
      <c r="HH495" s="39"/>
      <c r="HI495" s="39"/>
      <c r="HJ495" s="39"/>
      <c r="HK495" s="39"/>
      <c r="HL495" s="39"/>
      <c r="HM495" s="39"/>
      <c r="HN495" s="39"/>
      <c r="HO495" s="39"/>
      <c r="HP495" s="39"/>
      <c r="HQ495" s="39"/>
      <c r="HR495" s="39"/>
      <c r="HS495" s="39"/>
      <c r="HT495" s="39"/>
      <c r="HU495" s="39"/>
      <c r="HV495" s="39"/>
      <c r="HW495" s="39"/>
      <c r="HX495" s="39"/>
      <c r="HY495" s="39"/>
      <c r="HZ495" s="39"/>
      <c r="IA495" s="39"/>
      <c r="IB495" s="39"/>
      <c r="IC495" s="39"/>
      <c r="ID495" s="39"/>
      <c r="IE495" s="39"/>
      <c r="IF495" s="39"/>
      <c r="IG495" s="39"/>
      <c r="IH495" s="39"/>
      <c r="II495" s="39"/>
      <c r="IJ495" s="39"/>
      <c r="IK495" s="39"/>
      <c r="IL495" s="39"/>
      <c r="IM495" s="39"/>
      <c r="IN495" s="39"/>
      <c r="IO495" s="39"/>
      <c r="IP495" s="39"/>
      <c r="IQ495" s="39"/>
      <c r="IR495" s="39"/>
      <c r="IS495" s="39"/>
      <c r="IT495" s="39"/>
      <c r="IU495" s="39"/>
      <c r="IV495" s="39"/>
      <c r="IW495" s="39"/>
      <c r="IX495" s="39"/>
      <c r="IY495" s="39"/>
      <c r="IZ495" s="39"/>
      <c r="JA495" s="39"/>
      <c r="JB495" s="39"/>
      <c r="JC495" s="39"/>
      <c r="JD495" s="39"/>
      <c r="JE495" s="39"/>
      <c r="JF495" s="39"/>
      <c r="JG495" s="39"/>
      <c r="JH495" s="39"/>
      <c r="JI495" s="39"/>
      <c r="JJ495" s="39"/>
      <c r="JK495" s="39"/>
      <c r="JL495" s="39"/>
      <c r="JM495" s="39"/>
      <c r="JN495" s="39"/>
      <c r="JO495" s="39"/>
      <c r="JP495" s="39"/>
      <c r="JQ495" s="39"/>
      <c r="JR495" s="39"/>
      <c r="JS495" s="39"/>
      <c r="JT495" s="39"/>
      <c r="JU495" s="39"/>
      <c r="JV495" s="39"/>
      <c r="JW495" s="39"/>
      <c r="JX495" s="39"/>
      <c r="JY495" s="39"/>
      <c r="JZ495" s="39"/>
      <c r="KA495" s="39"/>
      <c r="KB495" s="39"/>
      <c r="KC495" s="39"/>
      <c r="KD495" s="39"/>
      <c r="KE495" s="39"/>
      <c r="KF495" s="39"/>
      <c r="KG495" s="39"/>
      <c r="KH495" s="39"/>
      <c r="KI495" s="39"/>
      <c r="KJ495" s="39"/>
      <c r="KK495" s="39"/>
      <c r="KL495" s="39"/>
      <c r="KM495" s="39"/>
      <c r="KN495" s="39"/>
      <c r="KO495" s="39"/>
      <c r="KP495" s="39"/>
      <c r="KQ495" s="39"/>
      <c r="KR495" s="39"/>
      <c r="KS495" s="39"/>
      <c r="KT495" s="39"/>
      <c r="KU495" s="39"/>
    </row>
    <row r="496" spans="1:307" s="15" customFormat="1" x14ac:dyDescent="0.25">
      <c r="A496" s="74">
        <v>490</v>
      </c>
      <c r="B496" s="27" t="s">
        <v>758</v>
      </c>
      <c r="C496" s="122" t="s">
        <v>934</v>
      </c>
      <c r="D496" s="27" t="s">
        <v>276</v>
      </c>
      <c r="E496" s="27" t="s">
        <v>37</v>
      </c>
      <c r="F496" s="28" t="s">
        <v>943</v>
      </c>
      <c r="G496" s="29">
        <v>25000</v>
      </c>
      <c r="H496" s="30">
        <v>0</v>
      </c>
      <c r="I496" s="31">
        <v>25</v>
      </c>
      <c r="J496" s="90">
        <v>717.5</v>
      </c>
      <c r="K496" s="92">
        <f t="shared" si="60"/>
        <v>1774.9999999999998</v>
      </c>
      <c r="L496" s="46">
        <f t="shared" si="61"/>
        <v>275</v>
      </c>
      <c r="M496" s="45">
        <v>760</v>
      </c>
      <c r="N496" s="31">
        <f t="shared" si="62"/>
        <v>1772.5000000000002</v>
      </c>
      <c r="O496" s="31"/>
      <c r="P496" s="31">
        <f t="shared" si="64"/>
        <v>1477.5</v>
      </c>
      <c r="Q496" s="31">
        <f t="shared" si="65"/>
        <v>1502.5</v>
      </c>
      <c r="R496" s="31">
        <f t="shared" si="66"/>
        <v>3822.5</v>
      </c>
      <c r="S496" s="31">
        <f t="shared" si="63"/>
        <v>23497.5</v>
      </c>
      <c r="T496" s="47" t="s">
        <v>45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  <c r="FK496" s="39"/>
      <c r="FL496" s="39"/>
      <c r="FM496" s="39"/>
      <c r="FN496" s="39"/>
      <c r="FO496" s="39"/>
      <c r="FP496" s="39"/>
      <c r="FQ496" s="39"/>
      <c r="FR496" s="39"/>
      <c r="FS496" s="39"/>
      <c r="FT496" s="39"/>
      <c r="FU496" s="39"/>
      <c r="FV496" s="39"/>
      <c r="FW496" s="39"/>
      <c r="FX496" s="39"/>
      <c r="FY496" s="39"/>
      <c r="FZ496" s="39"/>
      <c r="GA496" s="39"/>
      <c r="GB496" s="39"/>
      <c r="GC496" s="39"/>
      <c r="GD496" s="39"/>
      <c r="GE496" s="39"/>
      <c r="GF496" s="39"/>
      <c r="GG496" s="39"/>
      <c r="GH496" s="39"/>
      <c r="GI496" s="39"/>
      <c r="GJ496" s="39"/>
      <c r="GK496" s="39"/>
      <c r="GL496" s="39"/>
      <c r="GM496" s="39"/>
      <c r="GN496" s="39"/>
      <c r="GO496" s="39"/>
      <c r="GP496" s="39"/>
      <c r="GQ496" s="39"/>
      <c r="GR496" s="39"/>
      <c r="GS496" s="39"/>
      <c r="GT496" s="39"/>
      <c r="GU496" s="39"/>
      <c r="GV496" s="39"/>
      <c r="GW496" s="39"/>
      <c r="GX496" s="39"/>
      <c r="GY496" s="39"/>
      <c r="GZ496" s="39"/>
      <c r="HA496" s="39"/>
      <c r="HB496" s="39"/>
      <c r="HC496" s="39"/>
      <c r="HD496" s="39"/>
      <c r="HE496" s="39"/>
      <c r="HF496" s="39"/>
      <c r="HG496" s="39"/>
      <c r="HH496" s="39"/>
      <c r="HI496" s="39"/>
      <c r="HJ496" s="39"/>
      <c r="HK496" s="39"/>
      <c r="HL496" s="39"/>
      <c r="HM496" s="39"/>
      <c r="HN496" s="39"/>
      <c r="HO496" s="39"/>
      <c r="HP496" s="39"/>
      <c r="HQ496" s="39"/>
      <c r="HR496" s="39"/>
      <c r="HS496" s="39"/>
      <c r="HT496" s="39"/>
      <c r="HU496" s="39"/>
      <c r="HV496" s="39"/>
      <c r="HW496" s="39"/>
      <c r="HX496" s="39"/>
      <c r="HY496" s="39"/>
      <c r="HZ496" s="39"/>
      <c r="IA496" s="39"/>
      <c r="IB496" s="39"/>
      <c r="IC496" s="39"/>
      <c r="ID496" s="39"/>
      <c r="IE496" s="39"/>
      <c r="IF496" s="39"/>
      <c r="IG496" s="39"/>
      <c r="IH496" s="39"/>
      <c r="II496" s="39"/>
      <c r="IJ496" s="39"/>
      <c r="IK496" s="39"/>
      <c r="IL496" s="39"/>
      <c r="IM496" s="39"/>
      <c r="IN496" s="39"/>
      <c r="IO496" s="39"/>
      <c r="IP496" s="39"/>
      <c r="IQ496" s="39"/>
      <c r="IR496" s="39"/>
      <c r="IS496" s="39"/>
      <c r="IT496" s="39"/>
      <c r="IU496" s="39"/>
      <c r="IV496" s="39"/>
      <c r="IW496" s="39"/>
      <c r="IX496" s="39"/>
      <c r="IY496" s="39"/>
      <c r="IZ496" s="39"/>
      <c r="JA496" s="39"/>
      <c r="JB496" s="39"/>
      <c r="JC496" s="39"/>
      <c r="JD496" s="39"/>
      <c r="JE496" s="39"/>
      <c r="JF496" s="39"/>
      <c r="JG496" s="39"/>
      <c r="JH496" s="39"/>
      <c r="JI496" s="39"/>
      <c r="JJ496" s="39"/>
      <c r="JK496" s="39"/>
      <c r="JL496" s="39"/>
      <c r="JM496" s="39"/>
      <c r="JN496" s="39"/>
      <c r="JO496" s="39"/>
      <c r="JP496" s="39"/>
      <c r="JQ496" s="39"/>
      <c r="JR496" s="39"/>
      <c r="JS496" s="39"/>
      <c r="JT496" s="39"/>
      <c r="JU496" s="39"/>
      <c r="JV496" s="39"/>
      <c r="JW496" s="39"/>
      <c r="JX496" s="39"/>
      <c r="JY496" s="39"/>
      <c r="JZ496" s="39"/>
      <c r="KA496" s="39"/>
      <c r="KB496" s="39"/>
      <c r="KC496" s="39"/>
      <c r="KD496" s="39"/>
      <c r="KE496" s="39"/>
      <c r="KF496" s="39"/>
      <c r="KG496" s="39"/>
      <c r="KH496" s="39"/>
      <c r="KI496" s="39"/>
      <c r="KJ496" s="39"/>
      <c r="KK496" s="39"/>
      <c r="KL496" s="39"/>
      <c r="KM496" s="39"/>
      <c r="KN496" s="39"/>
      <c r="KO496" s="39"/>
      <c r="KP496" s="39"/>
      <c r="KQ496" s="39"/>
      <c r="KR496" s="39"/>
      <c r="KS496" s="39"/>
      <c r="KT496" s="39"/>
      <c r="KU496" s="39"/>
    </row>
    <row r="497" spans="1:307" s="15" customFormat="1" x14ac:dyDescent="0.25">
      <c r="A497" s="74">
        <v>491</v>
      </c>
      <c r="B497" s="27" t="s">
        <v>761</v>
      </c>
      <c r="C497" s="122" t="s">
        <v>935</v>
      </c>
      <c r="D497" s="27" t="s">
        <v>276</v>
      </c>
      <c r="E497" s="27" t="s">
        <v>37</v>
      </c>
      <c r="F497" s="28" t="s">
        <v>943</v>
      </c>
      <c r="G497" s="29">
        <v>25000</v>
      </c>
      <c r="H497" s="30">
        <v>0</v>
      </c>
      <c r="I497" s="31">
        <v>25</v>
      </c>
      <c r="J497" s="90">
        <v>717.5</v>
      </c>
      <c r="K497" s="92">
        <f t="shared" si="60"/>
        <v>1774.9999999999998</v>
      </c>
      <c r="L497" s="46">
        <f t="shared" si="61"/>
        <v>275</v>
      </c>
      <c r="M497" s="45">
        <v>760</v>
      </c>
      <c r="N497" s="31">
        <f t="shared" si="62"/>
        <v>1772.5000000000002</v>
      </c>
      <c r="O497" s="31"/>
      <c r="P497" s="31">
        <f t="shared" si="64"/>
        <v>1477.5</v>
      </c>
      <c r="Q497" s="31">
        <f t="shared" si="65"/>
        <v>1502.5</v>
      </c>
      <c r="R497" s="31">
        <f t="shared" si="66"/>
        <v>3822.5</v>
      </c>
      <c r="S497" s="31">
        <f t="shared" si="63"/>
        <v>23497.5</v>
      </c>
      <c r="T497" s="47" t="s">
        <v>45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  <c r="EC497" s="39"/>
      <c r="ED497" s="39"/>
      <c r="EE497" s="39"/>
      <c r="EF497" s="39"/>
      <c r="EG497" s="39"/>
      <c r="EH497" s="39"/>
      <c r="EI497" s="39"/>
      <c r="EJ497" s="39"/>
      <c r="EK497" s="39"/>
      <c r="EL497" s="39"/>
      <c r="EM497" s="39"/>
      <c r="EN497" s="39"/>
      <c r="EO497" s="39"/>
      <c r="EP497" s="39"/>
      <c r="EQ497" s="39"/>
      <c r="ER497" s="39"/>
      <c r="ES497" s="39"/>
      <c r="ET497" s="39"/>
      <c r="EU497" s="39"/>
      <c r="EV497" s="39"/>
      <c r="EW497" s="39"/>
      <c r="EX497" s="39"/>
      <c r="EY497" s="39"/>
      <c r="EZ497" s="39"/>
      <c r="FA497" s="39"/>
      <c r="FB497" s="39"/>
      <c r="FC497" s="39"/>
      <c r="FD497" s="39"/>
      <c r="FE497" s="39"/>
      <c r="FF497" s="39"/>
      <c r="FG497" s="39"/>
      <c r="FH497" s="39"/>
      <c r="FI497" s="39"/>
      <c r="FJ497" s="39"/>
      <c r="FK497" s="39"/>
      <c r="FL497" s="39"/>
      <c r="FM497" s="39"/>
      <c r="FN497" s="39"/>
      <c r="FO497" s="39"/>
      <c r="FP497" s="39"/>
      <c r="FQ497" s="39"/>
      <c r="FR497" s="39"/>
      <c r="FS497" s="39"/>
      <c r="FT497" s="39"/>
      <c r="FU497" s="39"/>
      <c r="FV497" s="39"/>
      <c r="FW497" s="39"/>
      <c r="FX497" s="39"/>
      <c r="FY497" s="39"/>
      <c r="FZ497" s="39"/>
      <c r="GA497" s="39"/>
      <c r="GB497" s="39"/>
      <c r="GC497" s="39"/>
      <c r="GD497" s="39"/>
      <c r="GE497" s="39"/>
      <c r="GF497" s="39"/>
      <c r="GG497" s="39"/>
      <c r="GH497" s="39"/>
      <c r="GI497" s="39"/>
      <c r="GJ497" s="39"/>
      <c r="GK497" s="39"/>
      <c r="GL497" s="39"/>
      <c r="GM497" s="39"/>
      <c r="GN497" s="39"/>
      <c r="GO497" s="39"/>
      <c r="GP497" s="39"/>
      <c r="GQ497" s="39"/>
      <c r="GR497" s="39"/>
      <c r="GS497" s="39"/>
      <c r="GT497" s="39"/>
      <c r="GU497" s="39"/>
      <c r="GV497" s="39"/>
      <c r="GW497" s="39"/>
      <c r="GX497" s="39"/>
      <c r="GY497" s="39"/>
      <c r="GZ497" s="39"/>
      <c r="HA497" s="39"/>
      <c r="HB497" s="39"/>
      <c r="HC497" s="39"/>
      <c r="HD497" s="39"/>
      <c r="HE497" s="39"/>
      <c r="HF497" s="39"/>
      <c r="HG497" s="39"/>
      <c r="HH497" s="39"/>
      <c r="HI497" s="39"/>
      <c r="HJ497" s="39"/>
      <c r="HK497" s="39"/>
      <c r="HL497" s="39"/>
      <c r="HM497" s="39"/>
      <c r="HN497" s="39"/>
      <c r="HO497" s="39"/>
      <c r="HP497" s="39"/>
      <c r="HQ497" s="39"/>
      <c r="HR497" s="39"/>
      <c r="HS497" s="39"/>
      <c r="HT497" s="39"/>
      <c r="HU497" s="39"/>
      <c r="HV497" s="39"/>
      <c r="HW497" s="39"/>
      <c r="HX497" s="39"/>
      <c r="HY497" s="39"/>
      <c r="HZ497" s="39"/>
      <c r="IA497" s="39"/>
      <c r="IB497" s="39"/>
      <c r="IC497" s="39"/>
      <c r="ID497" s="39"/>
      <c r="IE497" s="39"/>
      <c r="IF497" s="39"/>
      <c r="IG497" s="39"/>
      <c r="IH497" s="39"/>
      <c r="II497" s="39"/>
      <c r="IJ497" s="39"/>
      <c r="IK497" s="39"/>
      <c r="IL497" s="39"/>
      <c r="IM497" s="39"/>
      <c r="IN497" s="39"/>
      <c r="IO497" s="39"/>
      <c r="IP497" s="39"/>
      <c r="IQ497" s="39"/>
      <c r="IR497" s="39"/>
      <c r="IS497" s="39"/>
      <c r="IT497" s="39"/>
      <c r="IU497" s="39"/>
      <c r="IV497" s="39"/>
      <c r="IW497" s="39"/>
      <c r="IX497" s="39"/>
      <c r="IY497" s="39"/>
      <c r="IZ497" s="39"/>
      <c r="JA497" s="39"/>
      <c r="JB497" s="39"/>
      <c r="JC497" s="39"/>
      <c r="JD497" s="39"/>
      <c r="JE497" s="39"/>
      <c r="JF497" s="39"/>
      <c r="JG497" s="39"/>
      <c r="JH497" s="39"/>
      <c r="JI497" s="39"/>
      <c r="JJ497" s="39"/>
      <c r="JK497" s="39"/>
      <c r="JL497" s="39"/>
      <c r="JM497" s="39"/>
      <c r="JN497" s="39"/>
      <c r="JO497" s="39"/>
      <c r="JP497" s="39"/>
      <c r="JQ497" s="39"/>
      <c r="JR497" s="39"/>
      <c r="JS497" s="39"/>
      <c r="JT497" s="39"/>
      <c r="JU497" s="39"/>
      <c r="JV497" s="39"/>
      <c r="JW497" s="39"/>
      <c r="JX497" s="39"/>
      <c r="JY497" s="39"/>
      <c r="JZ497" s="39"/>
      <c r="KA497" s="39"/>
      <c r="KB497" s="39"/>
      <c r="KC497" s="39"/>
      <c r="KD497" s="39"/>
      <c r="KE497" s="39"/>
      <c r="KF497" s="39"/>
      <c r="KG497" s="39"/>
      <c r="KH497" s="39"/>
      <c r="KI497" s="39"/>
      <c r="KJ497" s="39"/>
      <c r="KK497" s="39"/>
      <c r="KL497" s="39"/>
      <c r="KM497" s="39"/>
      <c r="KN497" s="39"/>
      <c r="KO497" s="39"/>
      <c r="KP497" s="39"/>
      <c r="KQ497" s="39"/>
      <c r="KR497" s="39"/>
      <c r="KS497" s="39"/>
      <c r="KT497" s="39"/>
      <c r="KU497" s="39"/>
    </row>
    <row r="498" spans="1:307" s="15" customFormat="1" x14ac:dyDescent="0.25">
      <c r="A498" s="74">
        <v>492</v>
      </c>
      <c r="B498" s="27" t="s">
        <v>768</v>
      </c>
      <c r="C498" s="122" t="s">
        <v>934</v>
      </c>
      <c r="D498" s="27" t="s">
        <v>276</v>
      </c>
      <c r="E498" s="27" t="s">
        <v>37</v>
      </c>
      <c r="F498" s="28" t="s">
        <v>943</v>
      </c>
      <c r="G498" s="29">
        <v>45000</v>
      </c>
      <c r="H498" s="90">
        <v>1148.33</v>
      </c>
      <c r="I498" s="31">
        <v>25</v>
      </c>
      <c r="J498" s="90">
        <v>1291.5</v>
      </c>
      <c r="K498" s="92">
        <f t="shared" si="60"/>
        <v>3194.9999999999995</v>
      </c>
      <c r="L498" s="46">
        <f t="shared" si="61"/>
        <v>495.00000000000006</v>
      </c>
      <c r="M498" s="45">
        <v>1368</v>
      </c>
      <c r="N498" s="31">
        <f t="shared" si="62"/>
        <v>3190.5</v>
      </c>
      <c r="O498" s="31"/>
      <c r="P498" s="31">
        <f t="shared" si="64"/>
        <v>2659.5</v>
      </c>
      <c r="Q498" s="31">
        <f t="shared" si="65"/>
        <v>3832.83</v>
      </c>
      <c r="R498" s="31">
        <f t="shared" si="66"/>
        <v>6880.5</v>
      </c>
      <c r="S498" s="31">
        <f t="shared" si="63"/>
        <v>41167.17</v>
      </c>
      <c r="T498" s="47" t="s">
        <v>45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  <c r="EQ498" s="39"/>
      <c r="ER498" s="39"/>
      <c r="ES498" s="39"/>
      <c r="ET498" s="39"/>
      <c r="EU498" s="39"/>
      <c r="EV498" s="39"/>
      <c r="EW498" s="39"/>
      <c r="EX498" s="39"/>
      <c r="EY498" s="39"/>
      <c r="EZ498" s="39"/>
      <c r="FA498" s="39"/>
      <c r="FB498" s="39"/>
      <c r="FC498" s="39"/>
      <c r="FD498" s="39"/>
      <c r="FE498" s="39"/>
      <c r="FF498" s="39"/>
      <c r="FG498" s="39"/>
      <c r="FH498" s="39"/>
      <c r="FI498" s="39"/>
      <c r="FJ498" s="39"/>
      <c r="FK498" s="39"/>
      <c r="FL498" s="39"/>
      <c r="FM498" s="39"/>
      <c r="FN498" s="39"/>
      <c r="FO498" s="39"/>
      <c r="FP498" s="39"/>
      <c r="FQ498" s="39"/>
      <c r="FR498" s="39"/>
      <c r="FS498" s="39"/>
      <c r="FT498" s="39"/>
      <c r="FU498" s="39"/>
      <c r="FV498" s="39"/>
      <c r="FW498" s="39"/>
      <c r="FX498" s="39"/>
      <c r="FY498" s="39"/>
      <c r="FZ498" s="39"/>
      <c r="GA498" s="39"/>
      <c r="GB498" s="39"/>
      <c r="GC498" s="39"/>
      <c r="GD498" s="39"/>
      <c r="GE498" s="39"/>
      <c r="GF498" s="39"/>
      <c r="GG498" s="39"/>
      <c r="GH498" s="39"/>
      <c r="GI498" s="39"/>
      <c r="GJ498" s="39"/>
      <c r="GK498" s="39"/>
      <c r="GL498" s="39"/>
      <c r="GM498" s="39"/>
      <c r="GN498" s="39"/>
      <c r="GO498" s="39"/>
      <c r="GP498" s="39"/>
      <c r="GQ498" s="39"/>
      <c r="GR498" s="39"/>
      <c r="GS498" s="39"/>
      <c r="GT498" s="39"/>
      <c r="GU498" s="39"/>
      <c r="GV498" s="39"/>
      <c r="GW498" s="39"/>
      <c r="GX498" s="39"/>
      <c r="GY498" s="39"/>
      <c r="GZ498" s="39"/>
      <c r="HA498" s="39"/>
      <c r="HB498" s="39"/>
      <c r="HC498" s="39"/>
      <c r="HD498" s="39"/>
      <c r="HE498" s="39"/>
      <c r="HF498" s="39"/>
      <c r="HG498" s="39"/>
      <c r="HH498" s="39"/>
      <c r="HI498" s="39"/>
      <c r="HJ498" s="39"/>
      <c r="HK498" s="39"/>
      <c r="HL498" s="39"/>
      <c r="HM498" s="39"/>
      <c r="HN498" s="39"/>
      <c r="HO498" s="39"/>
      <c r="HP498" s="39"/>
      <c r="HQ498" s="39"/>
      <c r="HR498" s="39"/>
      <c r="HS498" s="39"/>
      <c r="HT498" s="39"/>
      <c r="HU498" s="39"/>
      <c r="HV498" s="39"/>
      <c r="HW498" s="39"/>
      <c r="HX498" s="39"/>
      <c r="HY498" s="39"/>
      <c r="HZ498" s="39"/>
      <c r="IA498" s="39"/>
      <c r="IB498" s="39"/>
      <c r="IC498" s="39"/>
      <c r="ID498" s="39"/>
      <c r="IE498" s="39"/>
      <c r="IF498" s="39"/>
      <c r="IG498" s="39"/>
      <c r="IH498" s="39"/>
      <c r="II498" s="39"/>
      <c r="IJ498" s="39"/>
      <c r="IK498" s="39"/>
      <c r="IL498" s="39"/>
      <c r="IM498" s="39"/>
      <c r="IN498" s="39"/>
      <c r="IO498" s="39"/>
      <c r="IP498" s="39"/>
      <c r="IQ498" s="39"/>
      <c r="IR498" s="39"/>
      <c r="IS498" s="39"/>
      <c r="IT498" s="39"/>
      <c r="IU498" s="39"/>
      <c r="IV498" s="39"/>
      <c r="IW498" s="39"/>
      <c r="IX498" s="39"/>
      <c r="IY498" s="39"/>
      <c r="IZ498" s="39"/>
      <c r="JA498" s="39"/>
      <c r="JB498" s="39"/>
      <c r="JC498" s="39"/>
      <c r="JD498" s="39"/>
      <c r="JE498" s="39"/>
      <c r="JF498" s="39"/>
      <c r="JG498" s="39"/>
      <c r="JH498" s="39"/>
      <c r="JI498" s="39"/>
      <c r="JJ498" s="39"/>
      <c r="JK498" s="39"/>
      <c r="JL498" s="39"/>
      <c r="JM498" s="39"/>
      <c r="JN498" s="39"/>
      <c r="JO498" s="39"/>
      <c r="JP498" s="39"/>
      <c r="JQ498" s="39"/>
      <c r="JR498" s="39"/>
      <c r="JS498" s="39"/>
      <c r="JT498" s="39"/>
      <c r="JU498" s="39"/>
      <c r="JV498" s="39"/>
      <c r="JW498" s="39"/>
      <c r="JX498" s="39"/>
      <c r="JY498" s="39"/>
      <c r="JZ498" s="39"/>
      <c r="KA498" s="39"/>
      <c r="KB498" s="39"/>
      <c r="KC498" s="39"/>
      <c r="KD498" s="39"/>
      <c r="KE498" s="39"/>
      <c r="KF498" s="39"/>
      <c r="KG498" s="39"/>
      <c r="KH498" s="39"/>
      <c r="KI498" s="39"/>
      <c r="KJ498" s="39"/>
      <c r="KK498" s="39"/>
      <c r="KL498" s="39"/>
      <c r="KM498" s="39"/>
      <c r="KN498" s="39"/>
      <c r="KO498" s="39"/>
      <c r="KP498" s="39"/>
      <c r="KQ498" s="39"/>
      <c r="KR498" s="39"/>
      <c r="KS498" s="39"/>
      <c r="KT498" s="39"/>
      <c r="KU498" s="39"/>
    </row>
    <row r="499" spans="1:307" s="15" customFormat="1" x14ac:dyDescent="0.25">
      <c r="A499" s="74">
        <v>493</v>
      </c>
      <c r="B499" s="27" t="s">
        <v>772</v>
      </c>
      <c r="C499" s="122" t="s">
        <v>934</v>
      </c>
      <c r="D499" s="27" t="s">
        <v>276</v>
      </c>
      <c r="E499" s="27" t="s">
        <v>70</v>
      </c>
      <c r="F499" s="28" t="s">
        <v>942</v>
      </c>
      <c r="G499" s="29">
        <v>25000</v>
      </c>
      <c r="H499" s="30">
        <v>0</v>
      </c>
      <c r="I499" s="31">
        <v>25</v>
      </c>
      <c r="J499" s="90">
        <v>717.5</v>
      </c>
      <c r="K499" s="92">
        <f t="shared" si="60"/>
        <v>1774.9999999999998</v>
      </c>
      <c r="L499" s="46">
        <f t="shared" si="61"/>
        <v>275</v>
      </c>
      <c r="M499" s="45">
        <v>760</v>
      </c>
      <c r="N499" s="31">
        <f t="shared" si="62"/>
        <v>1772.5000000000002</v>
      </c>
      <c r="O499" s="31"/>
      <c r="P499" s="31">
        <f t="shared" si="64"/>
        <v>1477.5</v>
      </c>
      <c r="Q499" s="31">
        <f t="shared" si="65"/>
        <v>1502.5</v>
      </c>
      <c r="R499" s="31">
        <f t="shared" si="66"/>
        <v>3822.5</v>
      </c>
      <c r="S499" s="31">
        <f t="shared" si="63"/>
        <v>23497.5</v>
      </c>
      <c r="T499" s="47" t="s">
        <v>45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  <c r="DH499" s="39"/>
      <c r="DI499" s="39"/>
      <c r="DJ499" s="39"/>
      <c r="DK499" s="39"/>
      <c r="DL499" s="39"/>
      <c r="DM499" s="39"/>
      <c r="DN499" s="39"/>
      <c r="DO499" s="39"/>
      <c r="DP499" s="39"/>
      <c r="DQ499" s="39"/>
      <c r="DR499" s="39"/>
      <c r="DS499" s="39"/>
      <c r="DT499" s="39"/>
      <c r="DU499" s="39"/>
      <c r="DV499" s="39"/>
      <c r="DW499" s="39"/>
      <c r="DX499" s="39"/>
      <c r="DY499" s="39"/>
      <c r="DZ499" s="39"/>
      <c r="EA499" s="39"/>
      <c r="EB499" s="39"/>
      <c r="EC499" s="39"/>
      <c r="ED499" s="39"/>
      <c r="EE499" s="39"/>
      <c r="EF499" s="39"/>
      <c r="EG499" s="39"/>
      <c r="EH499" s="39"/>
      <c r="EI499" s="39"/>
      <c r="EJ499" s="39"/>
      <c r="EK499" s="39"/>
      <c r="EL499" s="39"/>
      <c r="EM499" s="39"/>
      <c r="EN499" s="39"/>
      <c r="EO499" s="39"/>
      <c r="EP499" s="39"/>
      <c r="EQ499" s="39"/>
      <c r="ER499" s="39"/>
      <c r="ES499" s="39"/>
      <c r="ET499" s="39"/>
      <c r="EU499" s="39"/>
      <c r="EV499" s="39"/>
      <c r="EW499" s="39"/>
      <c r="EX499" s="39"/>
      <c r="EY499" s="39"/>
      <c r="EZ499" s="39"/>
      <c r="FA499" s="39"/>
      <c r="FB499" s="39"/>
      <c r="FC499" s="39"/>
      <c r="FD499" s="39"/>
      <c r="FE499" s="39"/>
      <c r="FF499" s="39"/>
      <c r="FG499" s="39"/>
      <c r="FH499" s="39"/>
      <c r="FI499" s="39"/>
      <c r="FJ499" s="39"/>
      <c r="FK499" s="39"/>
      <c r="FL499" s="39"/>
      <c r="FM499" s="39"/>
      <c r="FN499" s="39"/>
      <c r="FO499" s="39"/>
      <c r="FP499" s="39"/>
      <c r="FQ499" s="39"/>
      <c r="FR499" s="39"/>
      <c r="FS499" s="39"/>
      <c r="FT499" s="39"/>
      <c r="FU499" s="39"/>
      <c r="FV499" s="39"/>
      <c r="FW499" s="39"/>
      <c r="FX499" s="39"/>
      <c r="FY499" s="39"/>
      <c r="FZ499" s="39"/>
      <c r="GA499" s="39"/>
      <c r="GB499" s="39"/>
      <c r="GC499" s="39"/>
      <c r="GD499" s="39"/>
      <c r="GE499" s="39"/>
      <c r="GF499" s="39"/>
      <c r="GG499" s="39"/>
      <c r="GH499" s="39"/>
      <c r="GI499" s="39"/>
      <c r="GJ499" s="39"/>
      <c r="GK499" s="39"/>
      <c r="GL499" s="39"/>
      <c r="GM499" s="39"/>
      <c r="GN499" s="39"/>
      <c r="GO499" s="39"/>
      <c r="GP499" s="39"/>
      <c r="GQ499" s="39"/>
      <c r="GR499" s="39"/>
      <c r="GS499" s="39"/>
      <c r="GT499" s="39"/>
      <c r="GU499" s="39"/>
      <c r="GV499" s="39"/>
      <c r="GW499" s="39"/>
      <c r="GX499" s="39"/>
      <c r="GY499" s="39"/>
      <c r="GZ499" s="39"/>
      <c r="HA499" s="39"/>
      <c r="HB499" s="39"/>
      <c r="HC499" s="39"/>
      <c r="HD499" s="39"/>
      <c r="HE499" s="39"/>
      <c r="HF499" s="39"/>
      <c r="HG499" s="39"/>
      <c r="HH499" s="39"/>
      <c r="HI499" s="39"/>
      <c r="HJ499" s="39"/>
      <c r="HK499" s="39"/>
      <c r="HL499" s="39"/>
      <c r="HM499" s="39"/>
      <c r="HN499" s="39"/>
      <c r="HO499" s="39"/>
      <c r="HP499" s="39"/>
      <c r="HQ499" s="39"/>
      <c r="HR499" s="39"/>
      <c r="HS499" s="39"/>
      <c r="HT499" s="39"/>
      <c r="HU499" s="39"/>
      <c r="HV499" s="39"/>
      <c r="HW499" s="39"/>
      <c r="HX499" s="39"/>
      <c r="HY499" s="39"/>
      <c r="HZ499" s="39"/>
      <c r="IA499" s="39"/>
      <c r="IB499" s="39"/>
      <c r="IC499" s="39"/>
      <c r="ID499" s="39"/>
      <c r="IE499" s="39"/>
      <c r="IF499" s="39"/>
      <c r="IG499" s="39"/>
      <c r="IH499" s="39"/>
      <c r="II499" s="39"/>
      <c r="IJ499" s="39"/>
      <c r="IK499" s="39"/>
      <c r="IL499" s="39"/>
      <c r="IM499" s="39"/>
      <c r="IN499" s="39"/>
      <c r="IO499" s="39"/>
      <c r="IP499" s="39"/>
      <c r="IQ499" s="39"/>
      <c r="IR499" s="39"/>
      <c r="IS499" s="39"/>
      <c r="IT499" s="39"/>
      <c r="IU499" s="39"/>
      <c r="IV499" s="39"/>
      <c r="IW499" s="39"/>
      <c r="IX499" s="39"/>
      <c r="IY499" s="39"/>
      <c r="IZ499" s="39"/>
      <c r="JA499" s="39"/>
      <c r="JB499" s="39"/>
      <c r="JC499" s="39"/>
      <c r="JD499" s="39"/>
      <c r="JE499" s="39"/>
      <c r="JF499" s="39"/>
      <c r="JG499" s="39"/>
      <c r="JH499" s="39"/>
      <c r="JI499" s="39"/>
      <c r="JJ499" s="39"/>
      <c r="JK499" s="39"/>
      <c r="JL499" s="39"/>
      <c r="JM499" s="39"/>
      <c r="JN499" s="39"/>
      <c r="JO499" s="39"/>
      <c r="JP499" s="39"/>
      <c r="JQ499" s="39"/>
      <c r="JR499" s="39"/>
      <c r="JS499" s="39"/>
      <c r="JT499" s="39"/>
      <c r="JU499" s="39"/>
      <c r="JV499" s="39"/>
      <c r="JW499" s="39"/>
      <c r="JX499" s="39"/>
      <c r="JY499" s="39"/>
      <c r="JZ499" s="39"/>
      <c r="KA499" s="39"/>
      <c r="KB499" s="39"/>
      <c r="KC499" s="39"/>
      <c r="KD499" s="39"/>
      <c r="KE499" s="39"/>
      <c r="KF499" s="39"/>
      <c r="KG499" s="39"/>
      <c r="KH499" s="39"/>
      <c r="KI499" s="39"/>
      <c r="KJ499" s="39"/>
      <c r="KK499" s="39"/>
      <c r="KL499" s="39"/>
      <c r="KM499" s="39"/>
      <c r="KN499" s="39"/>
      <c r="KO499" s="39"/>
      <c r="KP499" s="39"/>
      <c r="KQ499" s="39"/>
      <c r="KR499" s="39"/>
      <c r="KS499" s="39"/>
      <c r="KT499" s="39"/>
      <c r="KU499" s="39"/>
    </row>
    <row r="500" spans="1:307" s="15" customFormat="1" x14ac:dyDescent="0.25">
      <c r="A500" s="74">
        <v>494</v>
      </c>
      <c r="B500" s="27" t="s">
        <v>773</v>
      </c>
      <c r="C500" s="122" t="s">
        <v>934</v>
      </c>
      <c r="D500" s="27" t="s">
        <v>276</v>
      </c>
      <c r="E500" s="27" t="s">
        <v>70</v>
      </c>
      <c r="F500" s="28" t="s">
        <v>942</v>
      </c>
      <c r="G500" s="29">
        <v>25000</v>
      </c>
      <c r="H500" s="30">
        <v>0</v>
      </c>
      <c r="I500" s="31">
        <v>25</v>
      </c>
      <c r="J500" s="90">
        <v>717.5</v>
      </c>
      <c r="K500" s="92">
        <f t="shared" si="60"/>
        <v>1774.9999999999998</v>
      </c>
      <c r="L500" s="46">
        <f t="shared" si="61"/>
        <v>275</v>
      </c>
      <c r="M500" s="45">
        <v>760</v>
      </c>
      <c r="N500" s="31">
        <f t="shared" si="62"/>
        <v>1772.5000000000002</v>
      </c>
      <c r="O500" s="31"/>
      <c r="P500" s="31">
        <f t="shared" si="64"/>
        <v>1477.5</v>
      </c>
      <c r="Q500" s="31">
        <f t="shared" si="65"/>
        <v>1502.5</v>
      </c>
      <c r="R500" s="31">
        <f t="shared" si="66"/>
        <v>3822.5</v>
      </c>
      <c r="S500" s="31">
        <f t="shared" si="63"/>
        <v>23497.5</v>
      </c>
      <c r="T500" s="47" t="s">
        <v>45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  <c r="EC500" s="39"/>
      <c r="ED500" s="39"/>
      <c r="EE500" s="39"/>
      <c r="EF500" s="39"/>
      <c r="EG500" s="39"/>
      <c r="EH500" s="39"/>
      <c r="EI500" s="39"/>
      <c r="EJ500" s="39"/>
      <c r="EK500" s="39"/>
      <c r="EL500" s="39"/>
      <c r="EM500" s="39"/>
      <c r="EN500" s="39"/>
      <c r="EO500" s="39"/>
      <c r="EP500" s="39"/>
      <c r="EQ500" s="39"/>
      <c r="ER500" s="39"/>
      <c r="ES500" s="39"/>
      <c r="ET500" s="39"/>
      <c r="EU500" s="39"/>
      <c r="EV500" s="39"/>
      <c r="EW500" s="39"/>
      <c r="EX500" s="39"/>
      <c r="EY500" s="39"/>
      <c r="EZ500" s="39"/>
      <c r="FA500" s="39"/>
      <c r="FB500" s="39"/>
      <c r="FC500" s="39"/>
      <c r="FD500" s="39"/>
      <c r="FE500" s="39"/>
      <c r="FF500" s="39"/>
      <c r="FG500" s="39"/>
      <c r="FH500" s="39"/>
      <c r="FI500" s="39"/>
      <c r="FJ500" s="39"/>
      <c r="FK500" s="39"/>
      <c r="FL500" s="39"/>
      <c r="FM500" s="39"/>
      <c r="FN500" s="39"/>
      <c r="FO500" s="39"/>
      <c r="FP500" s="39"/>
      <c r="FQ500" s="39"/>
      <c r="FR500" s="39"/>
      <c r="FS500" s="39"/>
      <c r="FT500" s="39"/>
      <c r="FU500" s="39"/>
      <c r="FV500" s="39"/>
      <c r="FW500" s="39"/>
      <c r="FX500" s="39"/>
      <c r="FY500" s="39"/>
      <c r="FZ500" s="39"/>
      <c r="GA500" s="39"/>
      <c r="GB500" s="39"/>
      <c r="GC500" s="39"/>
      <c r="GD500" s="39"/>
      <c r="GE500" s="39"/>
      <c r="GF500" s="39"/>
      <c r="GG500" s="39"/>
      <c r="GH500" s="39"/>
      <c r="GI500" s="39"/>
      <c r="GJ500" s="39"/>
      <c r="GK500" s="39"/>
      <c r="GL500" s="39"/>
      <c r="GM500" s="39"/>
      <c r="GN500" s="39"/>
      <c r="GO500" s="39"/>
      <c r="GP500" s="39"/>
      <c r="GQ500" s="39"/>
      <c r="GR500" s="39"/>
      <c r="GS500" s="39"/>
      <c r="GT500" s="39"/>
      <c r="GU500" s="39"/>
      <c r="GV500" s="39"/>
      <c r="GW500" s="39"/>
      <c r="GX500" s="39"/>
      <c r="GY500" s="39"/>
      <c r="GZ500" s="39"/>
      <c r="HA500" s="39"/>
      <c r="HB500" s="39"/>
      <c r="HC500" s="39"/>
      <c r="HD500" s="39"/>
      <c r="HE500" s="39"/>
      <c r="HF500" s="39"/>
      <c r="HG500" s="39"/>
      <c r="HH500" s="39"/>
      <c r="HI500" s="39"/>
      <c r="HJ500" s="39"/>
      <c r="HK500" s="39"/>
      <c r="HL500" s="39"/>
      <c r="HM500" s="39"/>
      <c r="HN500" s="39"/>
      <c r="HO500" s="39"/>
      <c r="HP500" s="39"/>
      <c r="HQ500" s="39"/>
      <c r="HR500" s="39"/>
      <c r="HS500" s="39"/>
      <c r="HT500" s="39"/>
      <c r="HU500" s="39"/>
      <c r="HV500" s="39"/>
      <c r="HW500" s="39"/>
      <c r="HX500" s="39"/>
      <c r="HY500" s="39"/>
      <c r="HZ500" s="39"/>
      <c r="IA500" s="39"/>
      <c r="IB500" s="39"/>
      <c r="IC500" s="39"/>
      <c r="ID500" s="39"/>
      <c r="IE500" s="39"/>
      <c r="IF500" s="39"/>
      <c r="IG500" s="39"/>
      <c r="IH500" s="39"/>
      <c r="II500" s="39"/>
      <c r="IJ500" s="39"/>
      <c r="IK500" s="39"/>
      <c r="IL500" s="39"/>
      <c r="IM500" s="39"/>
      <c r="IN500" s="39"/>
      <c r="IO500" s="39"/>
      <c r="IP500" s="39"/>
      <c r="IQ500" s="39"/>
      <c r="IR500" s="39"/>
      <c r="IS500" s="39"/>
      <c r="IT500" s="39"/>
      <c r="IU500" s="39"/>
      <c r="IV500" s="39"/>
      <c r="IW500" s="39"/>
      <c r="IX500" s="39"/>
      <c r="IY500" s="39"/>
      <c r="IZ500" s="39"/>
      <c r="JA500" s="39"/>
      <c r="JB500" s="39"/>
      <c r="JC500" s="39"/>
      <c r="JD500" s="39"/>
      <c r="JE500" s="39"/>
      <c r="JF500" s="39"/>
      <c r="JG500" s="39"/>
      <c r="JH500" s="39"/>
      <c r="JI500" s="39"/>
      <c r="JJ500" s="39"/>
      <c r="JK500" s="39"/>
      <c r="JL500" s="39"/>
      <c r="JM500" s="39"/>
      <c r="JN500" s="39"/>
      <c r="JO500" s="39"/>
      <c r="JP500" s="39"/>
      <c r="JQ500" s="39"/>
      <c r="JR500" s="39"/>
      <c r="JS500" s="39"/>
      <c r="JT500" s="39"/>
      <c r="JU500" s="39"/>
      <c r="JV500" s="39"/>
      <c r="JW500" s="39"/>
      <c r="JX500" s="39"/>
      <c r="JY500" s="39"/>
      <c r="JZ500" s="39"/>
      <c r="KA500" s="39"/>
      <c r="KB500" s="39"/>
      <c r="KC500" s="39"/>
      <c r="KD500" s="39"/>
      <c r="KE500" s="39"/>
      <c r="KF500" s="39"/>
      <c r="KG500" s="39"/>
      <c r="KH500" s="39"/>
      <c r="KI500" s="39"/>
      <c r="KJ500" s="39"/>
      <c r="KK500" s="39"/>
      <c r="KL500" s="39"/>
      <c r="KM500" s="39"/>
      <c r="KN500" s="39"/>
      <c r="KO500" s="39"/>
      <c r="KP500" s="39"/>
      <c r="KQ500" s="39"/>
      <c r="KR500" s="39"/>
      <c r="KS500" s="39"/>
      <c r="KT500" s="39"/>
      <c r="KU500" s="39"/>
    </row>
    <row r="501" spans="1:307" s="15" customFormat="1" x14ac:dyDescent="0.25">
      <c r="A501" s="74">
        <v>495</v>
      </c>
      <c r="B501" s="27" t="s">
        <v>887</v>
      </c>
      <c r="C501" s="122" t="s">
        <v>934</v>
      </c>
      <c r="D501" s="27" t="s">
        <v>276</v>
      </c>
      <c r="E501" s="27" t="s">
        <v>70</v>
      </c>
      <c r="F501" s="28" t="s">
        <v>942</v>
      </c>
      <c r="G501" s="29">
        <v>25000</v>
      </c>
      <c r="H501" s="30">
        <v>0</v>
      </c>
      <c r="I501" s="31">
        <v>25</v>
      </c>
      <c r="J501" s="90">
        <v>717.5</v>
      </c>
      <c r="K501" s="92">
        <f t="shared" si="60"/>
        <v>1774.9999999999998</v>
      </c>
      <c r="L501" s="46">
        <f t="shared" si="61"/>
        <v>275</v>
      </c>
      <c r="M501" s="45">
        <v>760</v>
      </c>
      <c r="N501" s="31">
        <f t="shared" si="62"/>
        <v>1772.5000000000002</v>
      </c>
      <c r="O501" s="31"/>
      <c r="P501" s="31">
        <f t="shared" si="64"/>
        <v>1477.5</v>
      </c>
      <c r="Q501" s="31">
        <f t="shared" si="65"/>
        <v>1502.5</v>
      </c>
      <c r="R501" s="31">
        <f t="shared" si="66"/>
        <v>3822.5</v>
      </c>
      <c r="S501" s="31">
        <f t="shared" si="63"/>
        <v>23497.5</v>
      </c>
      <c r="T501" s="47" t="s">
        <v>45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  <c r="DH501" s="39"/>
      <c r="DI501" s="39"/>
      <c r="DJ501" s="39"/>
      <c r="DK501" s="39"/>
      <c r="DL501" s="39"/>
      <c r="DM501" s="39"/>
      <c r="DN501" s="39"/>
      <c r="DO501" s="39"/>
      <c r="DP501" s="39"/>
      <c r="DQ501" s="39"/>
      <c r="DR501" s="39"/>
      <c r="DS501" s="39"/>
      <c r="DT501" s="39"/>
      <c r="DU501" s="39"/>
      <c r="DV501" s="39"/>
      <c r="DW501" s="39"/>
      <c r="DX501" s="39"/>
      <c r="DY501" s="39"/>
      <c r="DZ501" s="39"/>
      <c r="EA501" s="39"/>
      <c r="EB501" s="39"/>
      <c r="EC501" s="39"/>
      <c r="ED501" s="39"/>
      <c r="EE501" s="39"/>
      <c r="EF501" s="39"/>
      <c r="EG501" s="39"/>
      <c r="EH501" s="39"/>
      <c r="EI501" s="39"/>
      <c r="EJ501" s="39"/>
      <c r="EK501" s="39"/>
      <c r="EL501" s="39"/>
      <c r="EM501" s="39"/>
      <c r="EN501" s="39"/>
      <c r="EO501" s="39"/>
      <c r="EP501" s="39"/>
      <c r="EQ501" s="39"/>
      <c r="ER501" s="39"/>
      <c r="ES501" s="39"/>
      <c r="ET501" s="39"/>
      <c r="EU501" s="39"/>
      <c r="EV501" s="39"/>
      <c r="EW501" s="39"/>
      <c r="EX501" s="39"/>
      <c r="EY501" s="39"/>
      <c r="EZ501" s="39"/>
      <c r="FA501" s="39"/>
      <c r="FB501" s="39"/>
      <c r="FC501" s="39"/>
      <c r="FD501" s="39"/>
      <c r="FE501" s="39"/>
      <c r="FF501" s="39"/>
      <c r="FG501" s="39"/>
      <c r="FH501" s="39"/>
      <c r="FI501" s="39"/>
      <c r="FJ501" s="39"/>
      <c r="FK501" s="39"/>
      <c r="FL501" s="39"/>
      <c r="FM501" s="39"/>
      <c r="FN501" s="39"/>
      <c r="FO501" s="39"/>
      <c r="FP501" s="39"/>
      <c r="FQ501" s="39"/>
      <c r="FR501" s="39"/>
      <c r="FS501" s="39"/>
      <c r="FT501" s="39"/>
      <c r="FU501" s="39"/>
      <c r="FV501" s="39"/>
      <c r="FW501" s="39"/>
      <c r="FX501" s="39"/>
      <c r="FY501" s="39"/>
      <c r="FZ501" s="39"/>
      <c r="GA501" s="39"/>
      <c r="GB501" s="39"/>
      <c r="GC501" s="39"/>
      <c r="GD501" s="39"/>
      <c r="GE501" s="39"/>
      <c r="GF501" s="39"/>
      <c r="GG501" s="39"/>
      <c r="GH501" s="39"/>
      <c r="GI501" s="39"/>
      <c r="GJ501" s="39"/>
      <c r="GK501" s="39"/>
      <c r="GL501" s="39"/>
      <c r="GM501" s="39"/>
      <c r="GN501" s="39"/>
      <c r="GO501" s="39"/>
      <c r="GP501" s="39"/>
      <c r="GQ501" s="39"/>
      <c r="GR501" s="39"/>
      <c r="GS501" s="39"/>
      <c r="GT501" s="39"/>
      <c r="GU501" s="39"/>
      <c r="GV501" s="39"/>
      <c r="GW501" s="39"/>
      <c r="GX501" s="39"/>
      <c r="GY501" s="39"/>
      <c r="GZ501" s="39"/>
      <c r="HA501" s="39"/>
      <c r="HB501" s="39"/>
      <c r="HC501" s="39"/>
      <c r="HD501" s="39"/>
      <c r="HE501" s="39"/>
      <c r="HF501" s="39"/>
      <c r="HG501" s="39"/>
      <c r="HH501" s="39"/>
      <c r="HI501" s="39"/>
      <c r="HJ501" s="39"/>
      <c r="HK501" s="39"/>
      <c r="HL501" s="39"/>
      <c r="HM501" s="39"/>
      <c r="HN501" s="39"/>
      <c r="HO501" s="39"/>
      <c r="HP501" s="39"/>
      <c r="HQ501" s="39"/>
      <c r="HR501" s="39"/>
      <c r="HS501" s="39"/>
      <c r="HT501" s="39"/>
      <c r="HU501" s="39"/>
      <c r="HV501" s="39"/>
      <c r="HW501" s="39"/>
      <c r="HX501" s="39"/>
      <c r="HY501" s="39"/>
      <c r="HZ501" s="39"/>
      <c r="IA501" s="39"/>
      <c r="IB501" s="39"/>
      <c r="IC501" s="39"/>
      <c r="ID501" s="39"/>
      <c r="IE501" s="39"/>
      <c r="IF501" s="39"/>
      <c r="IG501" s="39"/>
      <c r="IH501" s="39"/>
      <c r="II501" s="39"/>
      <c r="IJ501" s="39"/>
      <c r="IK501" s="39"/>
      <c r="IL501" s="39"/>
      <c r="IM501" s="39"/>
      <c r="IN501" s="39"/>
      <c r="IO501" s="39"/>
      <c r="IP501" s="39"/>
      <c r="IQ501" s="39"/>
      <c r="IR501" s="39"/>
      <c r="IS501" s="39"/>
      <c r="IT501" s="39"/>
      <c r="IU501" s="39"/>
      <c r="IV501" s="39"/>
      <c r="IW501" s="39"/>
      <c r="IX501" s="39"/>
      <c r="IY501" s="39"/>
      <c r="IZ501" s="39"/>
      <c r="JA501" s="39"/>
      <c r="JB501" s="39"/>
      <c r="JC501" s="39"/>
      <c r="JD501" s="39"/>
      <c r="JE501" s="39"/>
      <c r="JF501" s="39"/>
      <c r="JG501" s="39"/>
      <c r="JH501" s="39"/>
      <c r="JI501" s="39"/>
      <c r="JJ501" s="39"/>
      <c r="JK501" s="39"/>
      <c r="JL501" s="39"/>
      <c r="JM501" s="39"/>
      <c r="JN501" s="39"/>
      <c r="JO501" s="39"/>
      <c r="JP501" s="39"/>
      <c r="JQ501" s="39"/>
      <c r="JR501" s="39"/>
      <c r="JS501" s="39"/>
      <c r="JT501" s="39"/>
      <c r="JU501" s="39"/>
      <c r="JV501" s="39"/>
      <c r="JW501" s="39"/>
      <c r="JX501" s="39"/>
      <c r="JY501" s="39"/>
      <c r="JZ501" s="39"/>
      <c r="KA501" s="39"/>
      <c r="KB501" s="39"/>
      <c r="KC501" s="39"/>
      <c r="KD501" s="39"/>
      <c r="KE501" s="39"/>
      <c r="KF501" s="39"/>
      <c r="KG501" s="39"/>
      <c r="KH501" s="39"/>
      <c r="KI501" s="39"/>
      <c r="KJ501" s="39"/>
      <c r="KK501" s="39"/>
      <c r="KL501" s="39"/>
      <c r="KM501" s="39"/>
      <c r="KN501" s="39"/>
      <c r="KO501" s="39"/>
      <c r="KP501" s="39"/>
      <c r="KQ501" s="39"/>
      <c r="KR501" s="39"/>
      <c r="KS501" s="39"/>
      <c r="KT501" s="39"/>
      <c r="KU501" s="39"/>
    </row>
    <row r="502" spans="1:307" s="15" customFormat="1" x14ac:dyDescent="0.25">
      <c r="A502" s="74">
        <v>496</v>
      </c>
      <c r="B502" s="27" t="s">
        <v>762</v>
      </c>
      <c r="C502" s="122" t="s">
        <v>934</v>
      </c>
      <c r="D502" s="27" t="s">
        <v>276</v>
      </c>
      <c r="E502" s="27" t="s">
        <v>65</v>
      </c>
      <c r="F502" s="28" t="s">
        <v>942</v>
      </c>
      <c r="G502" s="29">
        <v>25000</v>
      </c>
      <c r="H502" s="30">
        <v>0</v>
      </c>
      <c r="I502" s="31">
        <v>25</v>
      </c>
      <c r="J502" s="90">
        <v>717.5</v>
      </c>
      <c r="K502" s="92">
        <f t="shared" si="60"/>
        <v>1774.9999999999998</v>
      </c>
      <c r="L502" s="46">
        <f t="shared" si="61"/>
        <v>275</v>
      </c>
      <c r="M502" s="45">
        <v>760</v>
      </c>
      <c r="N502" s="31">
        <f t="shared" si="62"/>
        <v>1772.5000000000002</v>
      </c>
      <c r="O502" s="31"/>
      <c r="P502" s="31">
        <f t="shared" si="64"/>
        <v>1477.5</v>
      </c>
      <c r="Q502" s="31">
        <f t="shared" si="65"/>
        <v>1502.5</v>
      </c>
      <c r="R502" s="31">
        <f t="shared" si="66"/>
        <v>3822.5</v>
      </c>
      <c r="S502" s="31">
        <f t="shared" si="63"/>
        <v>23497.5</v>
      </c>
      <c r="T502" s="47" t="s">
        <v>45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  <c r="EQ502" s="39"/>
      <c r="ER502" s="39"/>
      <c r="ES502" s="39"/>
      <c r="ET502" s="39"/>
      <c r="EU502" s="39"/>
      <c r="EV502" s="39"/>
      <c r="EW502" s="39"/>
      <c r="EX502" s="39"/>
      <c r="EY502" s="39"/>
      <c r="EZ502" s="39"/>
      <c r="FA502" s="39"/>
      <c r="FB502" s="39"/>
      <c r="FC502" s="39"/>
      <c r="FD502" s="39"/>
      <c r="FE502" s="39"/>
      <c r="FF502" s="39"/>
      <c r="FG502" s="39"/>
      <c r="FH502" s="39"/>
      <c r="FI502" s="39"/>
      <c r="FJ502" s="39"/>
      <c r="FK502" s="39"/>
      <c r="FL502" s="39"/>
      <c r="FM502" s="39"/>
      <c r="FN502" s="39"/>
      <c r="FO502" s="39"/>
      <c r="FP502" s="39"/>
      <c r="FQ502" s="39"/>
      <c r="FR502" s="39"/>
      <c r="FS502" s="39"/>
      <c r="FT502" s="39"/>
      <c r="FU502" s="39"/>
      <c r="FV502" s="39"/>
      <c r="FW502" s="39"/>
      <c r="FX502" s="39"/>
      <c r="FY502" s="39"/>
      <c r="FZ502" s="39"/>
      <c r="GA502" s="39"/>
      <c r="GB502" s="39"/>
      <c r="GC502" s="39"/>
      <c r="GD502" s="39"/>
      <c r="GE502" s="39"/>
      <c r="GF502" s="39"/>
      <c r="GG502" s="39"/>
      <c r="GH502" s="39"/>
      <c r="GI502" s="39"/>
      <c r="GJ502" s="39"/>
      <c r="GK502" s="39"/>
      <c r="GL502" s="39"/>
      <c r="GM502" s="39"/>
      <c r="GN502" s="39"/>
      <c r="GO502" s="39"/>
      <c r="GP502" s="39"/>
      <c r="GQ502" s="39"/>
      <c r="GR502" s="39"/>
      <c r="GS502" s="39"/>
      <c r="GT502" s="39"/>
      <c r="GU502" s="39"/>
      <c r="GV502" s="39"/>
      <c r="GW502" s="39"/>
      <c r="GX502" s="39"/>
      <c r="GY502" s="39"/>
      <c r="GZ502" s="39"/>
      <c r="HA502" s="39"/>
      <c r="HB502" s="39"/>
      <c r="HC502" s="39"/>
      <c r="HD502" s="39"/>
      <c r="HE502" s="39"/>
      <c r="HF502" s="39"/>
      <c r="HG502" s="39"/>
      <c r="HH502" s="39"/>
      <c r="HI502" s="39"/>
      <c r="HJ502" s="39"/>
      <c r="HK502" s="39"/>
      <c r="HL502" s="39"/>
      <c r="HM502" s="39"/>
      <c r="HN502" s="39"/>
      <c r="HO502" s="39"/>
      <c r="HP502" s="39"/>
      <c r="HQ502" s="39"/>
      <c r="HR502" s="39"/>
      <c r="HS502" s="39"/>
      <c r="HT502" s="39"/>
      <c r="HU502" s="39"/>
      <c r="HV502" s="39"/>
      <c r="HW502" s="39"/>
      <c r="HX502" s="39"/>
      <c r="HY502" s="39"/>
      <c r="HZ502" s="39"/>
      <c r="IA502" s="39"/>
      <c r="IB502" s="39"/>
      <c r="IC502" s="39"/>
      <c r="ID502" s="39"/>
      <c r="IE502" s="39"/>
      <c r="IF502" s="39"/>
      <c r="IG502" s="39"/>
      <c r="IH502" s="39"/>
      <c r="II502" s="39"/>
      <c r="IJ502" s="39"/>
      <c r="IK502" s="39"/>
      <c r="IL502" s="39"/>
      <c r="IM502" s="39"/>
      <c r="IN502" s="39"/>
      <c r="IO502" s="39"/>
      <c r="IP502" s="39"/>
      <c r="IQ502" s="39"/>
      <c r="IR502" s="39"/>
      <c r="IS502" s="39"/>
      <c r="IT502" s="39"/>
      <c r="IU502" s="39"/>
      <c r="IV502" s="39"/>
      <c r="IW502" s="39"/>
      <c r="IX502" s="39"/>
      <c r="IY502" s="39"/>
      <c r="IZ502" s="39"/>
      <c r="JA502" s="39"/>
      <c r="JB502" s="39"/>
      <c r="JC502" s="39"/>
      <c r="JD502" s="39"/>
      <c r="JE502" s="39"/>
      <c r="JF502" s="39"/>
      <c r="JG502" s="39"/>
      <c r="JH502" s="39"/>
      <c r="JI502" s="39"/>
      <c r="JJ502" s="39"/>
      <c r="JK502" s="39"/>
      <c r="JL502" s="39"/>
      <c r="JM502" s="39"/>
      <c r="JN502" s="39"/>
      <c r="JO502" s="39"/>
      <c r="JP502" s="39"/>
      <c r="JQ502" s="39"/>
      <c r="JR502" s="39"/>
      <c r="JS502" s="39"/>
      <c r="JT502" s="39"/>
      <c r="JU502" s="39"/>
      <c r="JV502" s="39"/>
      <c r="JW502" s="39"/>
      <c r="JX502" s="39"/>
      <c r="JY502" s="39"/>
      <c r="JZ502" s="39"/>
      <c r="KA502" s="39"/>
      <c r="KB502" s="39"/>
      <c r="KC502" s="39"/>
      <c r="KD502" s="39"/>
      <c r="KE502" s="39"/>
      <c r="KF502" s="39"/>
      <c r="KG502" s="39"/>
      <c r="KH502" s="39"/>
      <c r="KI502" s="39"/>
      <c r="KJ502" s="39"/>
      <c r="KK502" s="39"/>
      <c r="KL502" s="39"/>
      <c r="KM502" s="39"/>
      <c r="KN502" s="39"/>
      <c r="KO502" s="39"/>
      <c r="KP502" s="39"/>
      <c r="KQ502" s="39"/>
      <c r="KR502" s="39"/>
      <c r="KS502" s="39"/>
      <c r="KT502" s="39"/>
      <c r="KU502" s="39"/>
    </row>
    <row r="503" spans="1:307" s="15" customFormat="1" x14ac:dyDescent="0.25">
      <c r="A503" s="74">
        <v>497</v>
      </c>
      <c r="B503" s="27" t="s">
        <v>771</v>
      </c>
      <c r="C503" s="122" t="s">
        <v>935</v>
      </c>
      <c r="D503" s="27" t="s">
        <v>276</v>
      </c>
      <c r="E503" s="27" t="s">
        <v>42</v>
      </c>
      <c r="F503" s="28" t="s">
        <v>943</v>
      </c>
      <c r="G503" s="29">
        <v>24000</v>
      </c>
      <c r="H503" s="30">
        <v>0</v>
      </c>
      <c r="I503" s="31">
        <v>25</v>
      </c>
      <c r="J503" s="90">
        <v>688.8</v>
      </c>
      <c r="K503" s="92">
        <f t="shared" si="60"/>
        <v>1703.9999999999998</v>
      </c>
      <c r="L503" s="46">
        <f t="shared" si="61"/>
        <v>264</v>
      </c>
      <c r="M503" s="45">
        <v>729.6</v>
      </c>
      <c r="N503" s="31">
        <f t="shared" si="62"/>
        <v>1701.6000000000001</v>
      </c>
      <c r="O503" s="31"/>
      <c r="P503" s="31">
        <f t="shared" si="64"/>
        <v>1418.4</v>
      </c>
      <c r="Q503" s="31">
        <f t="shared" si="65"/>
        <v>1443.4</v>
      </c>
      <c r="R503" s="31">
        <f t="shared" si="66"/>
        <v>3669.6</v>
      </c>
      <c r="S503" s="31">
        <f t="shared" si="63"/>
        <v>22556.6</v>
      </c>
      <c r="T503" s="47" t="s">
        <v>45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  <c r="DH503" s="39"/>
      <c r="DI503" s="39"/>
      <c r="DJ503" s="39"/>
      <c r="DK503" s="39"/>
      <c r="DL503" s="39"/>
      <c r="DM503" s="39"/>
      <c r="DN503" s="39"/>
      <c r="DO503" s="39"/>
      <c r="DP503" s="39"/>
      <c r="DQ503" s="39"/>
      <c r="DR503" s="39"/>
      <c r="DS503" s="39"/>
      <c r="DT503" s="39"/>
      <c r="DU503" s="39"/>
      <c r="DV503" s="39"/>
      <c r="DW503" s="39"/>
      <c r="DX503" s="39"/>
      <c r="DY503" s="39"/>
      <c r="DZ503" s="39"/>
      <c r="EA503" s="39"/>
      <c r="EB503" s="39"/>
      <c r="EC503" s="39"/>
      <c r="ED503" s="39"/>
      <c r="EE503" s="39"/>
      <c r="EF503" s="39"/>
      <c r="EG503" s="39"/>
      <c r="EH503" s="39"/>
      <c r="EI503" s="39"/>
      <c r="EJ503" s="39"/>
      <c r="EK503" s="39"/>
      <c r="EL503" s="39"/>
      <c r="EM503" s="39"/>
      <c r="EN503" s="39"/>
      <c r="EO503" s="39"/>
      <c r="EP503" s="39"/>
      <c r="EQ503" s="39"/>
      <c r="ER503" s="39"/>
      <c r="ES503" s="39"/>
      <c r="ET503" s="39"/>
      <c r="EU503" s="39"/>
      <c r="EV503" s="39"/>
      <c r="EW503" s="39"/>
      <c r="EX503" s="39"/>
      <c r="EY503" s="39"/>
      <c r="EZ503" s="39"/>
      <c r="FA503" s="39"/>
      <c r="FB503" s="39"/>
      <c r="FC503" s="39"/>
      <c r="FD503" s="39"/>
      <c r="FE503" s="39"/>
      <c r="FF503" s="39"/>
      <c r="FG503" s="39"/>
      <c r="FH503" s="39"/>
      <c r="FI503" s="39"/>
      <c r="FJ503" s="39"/>
      <c r="FK503" s="39"/>
      <c r="FL503" s="39"/>
      <c r="FM503" s="39"/>
      <c r="FN503" s="39"/>
      <c r="FO503" s="39"/>
      <c r="FP503" s="39"/>
      <c r="FQ503" s="39"/>
      <c r="FR503" s="39"/>
      <c r="FS503" s="39"/>
      <c r="FT503" s="39"/>
      <c r="FU503" s="39"/>
      <c r="FV503" s="39"/>
      <c r="FW503" s="39"/>
      <c r="FX503" s="39"/>
      <c r="FY503" s="39"/>
      <c r="FZ503" s="39"/>
      <c r="GA503" s="39"/>
      <c r="GB503" s="39"/>
      <c r="GC503" s="39"/>
      <c r="GD503" s="39"/>
      <c r="GE503" s="39"/>
      <c r="GF503" s="39"/>
      <c r="GG503" s="39"/>
      <c r="GH503" s="39"/>
      <c r="GI503" s="39"/>
      <c r="GJ503" s="39"/>
      <c r="GK503" s="39"/>
      <c r="GL503" s="39"/>
      <c r="GM503" s="39"/>
      <c r="GN503" s="39"/>
      <c r="GO503" s="39"/>
      <c r="GP503" s="39"/>
      <c r="GQ503" s="39"/>
      <c r="GR503" s="39"/>
      <c r="GS503" s="39"/>
      <c r="GT503" s="39"/>
      <c r="GU503" s="39"/>
      <c r="GV503" s="39"/>
      <c r="GW503" s="39"/>
      <c r="GX503" s="39"/>
      <c r="GY503" s="39"/>
      <c r="GZ503" s="39"/>
      <c r="HA503" s="39"/>
      <c r="HB503" s="39"/>
      <c r="HC503" s="39"/>
      <c r="HD503" s="39"/>
      <c r="HE503" s="39"/>
      <c r="HF503" s="39"/>
      <c r="HG503" s="39"/>
      <c r="HH503" s="39"/>
      <c r="HI503" s="39"/>
      <c r="HJ503" s="39"/>
      <c r="HK503" s="39"/>
      <c r="HL503" s="39"/>
      <c r="HM503" s="39"/>
      <c r="HN503" s="39"/>
      <c r="HO503" s="39"/>
      <c r="HP503" s="39"/>
      <c r="HQ503" s="39"/>
      <c r="HR503" s="39"/>
      <c r="HS503" s="39"/>
      <c r="HT503" s="39"/>
      <c r="HU503" s="39"/>
      <c r="HV503" s="39"/>
      <c r="HW503" s="39"/>
      <c r="HX503" s="39"/>
      <c r="HY503" s="39"/>
      <c r="HZ503" s="39"/>
      <c r="IA503" s="39"/>
      <c r="IB503" s="39"/>
      <c r="IC503" s="39"/>
      <c r="ID503" s="39"/>
      <c r="IE503" s="39"/>
      <c r="IF503" s="39"/>
      <c r="IG503" s="39"/>
      <c r="IH503" s="39"/>
      <c r="II503" s="39"/>
      <c r="IJ503" s="39"/>
      <c r="IK503" s="39"/>
      <c r="IL503" s="39"/>
      <c r="IM503" s="39"/>
      <c r="IN503" s="39"/>
      <c r="IO503" s="39"/>
      <c r="IP503" s="39"/>
      <c r="IQ503" s="39"/>
      <c r="IR503" s="39"/>
      <c r="IS503" s="39"/>
      <c r="IT503" s="39"/>
      <c r="IU503" s="39"/>
      <c r="IV503" s="39"/>
      <c r="IW503" s="39"/>
      <c r="IX503" s="39"/>
      <c r="IY503" s="39"/>
      <c r="IZ503" s="39"/>
      <c r="JA503" s="39"/>
      <c r="JB503" s="39"/>
      <c r="JC503" s="39"/>
      <c r="JD503" s="39"/>
      <c r="JE503" s="39"/>
      <c r="JF503" s="39"/>
      <c r="JG503" s="39"/>
      <c r="JH503" s="39"/>
      <c r="JI503" s="39"/>
      <c r="JJ503" s="39"/>
      <c r="JK503" s="39"/>
      <c r="JL503" s="39"/>
      <c r="JM503" s="39"/>
      <c r="JN503" s="39"/>
      <c r="JO503" s="39"/>
      <c r="JP503" s="39"/>
      <c r="JQ503" s="39"/>
      <c r="JR503" s="39"/>
      <c r="JS503" s="39"/>
      <c r="JT503" s="39"/>
      <c r="JU503" s="39"/>
      <c r="JV503" s="39"/>
      <c r="JW503" s="39"/>
      <c r="JX503" s="39"/>
      <c r="JY503" s="39"/>
      <c r="JZ503" s="39"/>
      <c r="KA503" s="39"/>
      <c r="KB503" s="39"/>
      <c r="KC503" s="39"/>
      <c r="KD503" s="39"/>
      <c r="KE503" s="39"/>
      <c r="KF503" s="39"/>
      <c r="KG503" s="39"/>
      <c r="KH503" s="39"/>
      <c r="KI503" s="39"/>
      <c r="KJ503" s="39"/>
      <c r="KK503" s="39"/>
      <c r="KL503" s="39"/>
      <c r="KM503" s="39"/>
      <c r="KN503" s="39"/>
      <c r="KO503" s="39"/>
      <c r="KP503" s="39"/>
      <c r="KQ503" s="39"/>
      <c r="KR503" s="39"/>
      <c r="KS503" s="39"/>
      <c r="KT503" s="39"/>
      <c r="KU503" s="39"/>
    </row>
    <row r="504" spans="1:307" s="15" customFormat="1" x14ac:dyDescent="0.25">
      <c r="A504" s="74">
        <v>498</v>
      </c>
      <c r="B504" s="27" t="s">
        <v>890</v>
      </c>
      <c r="C504" s="122" t="s">
        <v>934</v>
      </c>
      <c r="D504" s="27" t="s">
        <v>276</v>
      </c>
      <c r="E504" s="27" t="s">
        <v>71</v>
      </c>
      <c r="F504" s="28" t="s">
        <v>938</v>
      </c>
      <c r="G504" s="29">
        <v>18000</v>
      </c>
      <c r="H504" s="30">
        <v>0</v>
      </c>
      <c r="I504" s="31">
        <v>25</v>
      </c>
      <c r="J504" s="90">
        <v>516.6</v>
      </c>
      <c r="K504" s="92">
        <f t="shared" si="60"/>
        <v>1277.9999999999998</v>
      </c>
      <c r="L504" s="46">
        <f t="shared" si="61"/>
        <v>198.00000000000003</v>
      </c>
      <c r="M504" s="45">
        <v>547.20000000000005</v>
      </c>
      <c r="N504" s="31">
        <f t="shared" si="62"/>
        <v>1276.2</v>
      </c>
      <c r="O504" s="31"/>
      <c r="P504" s="31">
        <f t="shared" si="64"/>
        <v>1063.8000000000002</v>
      </c>
      <c r="Q504" s="31">
        <f t="shared" si="65"/>
        <v>1088.8000000000002</v>
      </c>
      <c r="R504" s="31">
        <f t="shared" si="66"/>
        <v>2752.2</v>
      </c>
      <c r="S504" s="31">
        <f t="shared" si="63"/>
        <v>16911.2</v>
      </c>
      <c r="T504" s="47" t="s">
        <v>45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  <c r="EQ504" s="39"/>
      <c r="ER504" s="39"/>
      <c r="ES504" s="39"/>
      <c r="ET504" s="39"/>
      <c r="EU504" s="39"/>
      <c r="EV504" s="39"/>
      <c r="EW504" s="39"/>
      <c r="EX504" s="39"/>
      <c r="EY504" s="39"/>
      <c r="EZ504" s="39"/>
      <c r="FA504" s="39"/>
      <c r="FB504" s="39"/>
      <c r="FC504" s="39"/>
      <c r="FD504" s="39"/>
      <c r="FE504" s="39"/>
      <c r="FF504" s="39"/>
      <c r="FG504" s="39"/>
      <c r="FH504" s="39"/>
      <c r="FI504" s="39"/>
      <c r="FJ504" s="39"/>
      <c r="FK504" s="39"/>
      <c r="FL504" s="39"/>
      <c r="FM504" s="39"/>
      <c r="FN504" s="39"/>
      <c r="FO504" s="39"/>
      <c r="FP504" s="39"/>
      <c r="FQ504" s="39"/>
      <c r="FR504" s="39"/>
      <c r="FS504" s="39"/>
      <c r="FT504" s="39"/>
      <c r="FU504" s="39"/>
      <c r="FV504" s="39"/>
      <c r="FW504" s="39"/>
      <c r="FX504" s="39"/>
      <c r="FY504" s="39"/>
      <c r="FZ504" s="39"/>
      <c r="GA504" s="39"/>
      <c r="GB504" s="39"/>
      <c r="GC504" s="39"/>
      <c r="GD504" s="39"/>
      <c r="GE504" s="39"/>
      <c r="GF504" s="39"/>
      <c r="GG504" s="39"/>
      <c r="GH504" s="39"/>
      <c r="GI504" s="39"/>
      <c r="GJ504" s="39"/>
      <c r="GK504" s="39"/>
      <c r="GL504" s="39"/>
      <c r="GM504" s="39"/>
      <c r="GN504" s="39"/>
      <c r="GO504" s="39"/>
      <c r="GP504" s="39"/>
      <c r="GQ504" s="39"/>
      <c r="GR504" s="39"/>
      <c r="GS504" s="39"/>
      <c r="GT504" s="39"/>
      <c r="GU504" s="39"/>
      <c r="GV504" s="39"/>
      <c r="GW504" s="39"/>
      <c r="GX504" s="39"/>
      <c r="GY504" s="39"/>
      <c r="GZ504" s="39"/>
      <c r="HA504" s="39"/>
      <c r="HB504" s="39"/>
      <c r="HC504" s="39"/>
      <c r="HD504" s="39"/>
      <c r="HE504" s="39"/>
      <c r="HF504" s="39"/>
      <c r="HG504" s="39"/>
      <c r="HH504" s="39"/>
      <c r="HI504" s="39"/>
      <c r="HJ504" s="39"/>
      <c r="HK504" s="39"/>
      <c r="HL504" s="39"/>
      <c r="HM504" s="39"/>
      <c r="HN504" s="39"/>
      <c r="HO504" s="39"/>
      <c r="HP504" s="39"/>
      <c r="HQ504" s="39"/>
      <c r="HR504" s="39"/>
      <c r="HS504" s="39"/>
      <c r="HT504" s="39"/>
      <c r="HU504" s="39"/>
      <c r="HV504" s="39"/>
      <c r="HW504" s="39"/>
      <c r="HX504" s="39"/>
      <c r="HY504" s="39"/>
      <c r="HZ504" s="39"/>
      <c r="IA504" s="39"/>
      <c r="IB504" s="39"/>
      <c r="IC504" s="39"/>
      <c r="ID504" s="39"/>
      <c r="IE504" s="39"/>
      <c r="IF504" s="39"/>
      <c r="IG504" s="39"/>
      <c r="IH504" s="39"/>
      <c r="II504" s="39"/>
      <c r="IJ504" s="39"/>
      <c r="IK504" s="39"/>
      <c r="IL504" s="39"/>
      <c r="IM504" s="39"/>
      <c r="IN504" s="39"/>
      <c r="IO504" s="39"/>
      <c r="IP504" s="39"/>
      <c r="IQ504" s="39"/>
      <c r="IR504" s="39"/>
      <c r="IS504" s="39"/>
      <c r="IT504" s="39"/>
      <c r="IU504" s="39"/>
      <c r="IV504" s="39"/>
      <c r="IW504" s="39"/>
      <c r="IX504" s="39"/>
      <c r="IY504" s="39"/>
      <c r="IZ504" s="39"/>
      <c r="JA504" s="39"/>
      <c r="JB504" s="39"/>
      <c r="JC504" s="39"/>
      <c r="JD504" s="39"/>
      <c r="JE504" s="39"/>
      <c r="JF504" s="39"/>
      <c r="JG504" s="39"/>
      <c r="JH504" s="39"/>
      <c r="JI504" s="39"/>
      <c r="JJ504" s="39"/>
      <c r="JK504" s="39"/>
      <c r="JL504" s="39"/>
      <c r="JM504" s="39"/>
      <c r="JN504" s="39"/>
      <c r="JO504" s="39"/>
      <c r="JP504" s="39"/>
      <c r="JQ504" s="39"/>
      <c r="JR504" s="39"/>
      <c r="JS504" s="39"/>
      <c r="JT504" s="39"/>
      <c r="JU504" s="39"/>
      <c r="JV504" s="39"/>
      <c r="JW504" s="39"/>
      <c r="JX504" s="39"/>
      <c r="JY504" s="39"/>
      <c r="JZ504" s="39"/>
      <c r="KA504" s="39"/>
      <c r="KB504" s="39"/>
      <c r="KC504" s="39"/>
      <c r="KD504" s="39"/>
      <c r="KE504" s="39"/>
      <c r="KF504" s="39"/>
      <c r="KG504" s="39"/>
      <c r="KH504" s="39"/>
      <c r="KI504" s="39"/>
      <c r="KJ504" s="39"/>
      <c r="KK504" s="39"/>
      <c r="KL504" s="39"/>
      <c r="KM504" s="39"/>
      <c r="KN504" s="39"/>
      <c r="KO504" s="39"/>
      <c r="KP504" s="39"/>
      <c r="KQ504" s="39"/>
      <c r="KR504" s="39"/>
      <c r="KS504" s="39"/>
      <c r="KT504" s="39"/>
      <c r="KU504" s="39"/>
    </row>
    <row r="505" spans="1:307" s="15" customFormat="1" x14ac:dyDescent="0.25">
      <c r="A505" s="74">
        <v>499</v>
      </c>
      <c r="B505" s="27" t="s">
        <v>1075</v>
      </c>
      <c r="C505" s="122" t="s">
        <v>934</v>
      </c>
      <c r="D505" s="27" t="s">
        <v>276</v>
      </c>
      <c r="E505" s="27" t="s">
        <v>71</v>
      </c>
      <c r="F505" s="28" t="s">
        <v>938</v>
      </c>
      <c r="G505" s="29">
        <v>18000</v>
      </c>
      <c r="H505" s="30">
        <v>0</v>
      </c>
      <c r="I505" s="31">
        <v>25</v>
      </c>
      <c r="J505" s="90">
        <v>516.6</v>
      </c>
      <c r="K505" s="92">
        <f t="shared" si="60"/>
        <v>1277.9999999999998</v>
      </c>
      <c r="L505" s="46">
        <f t="shared" si="61"/>
        <v>198.00000000000003</v>
      </c>
      <c r="M505" s="45">
        <v>547.20000000000005</v>
      </c>
      <c r="N505" s="31">
        <f t="shared" si="62"/>
        <v>1276.2</v>
      </c>
      <c r="O505" s="31"/>
      <c r="P505" s="31">
        <f t="shared" si="64"/>
        <v>1063.8000000000002</v>
      </c>
      <c r="Q505" s="31">
        <f t="shared" si="65"/>
        <v>1088.8000000000002</v>
      </c>
      <c r="R505" s="31">
        <f t="shared" si="66"/>
        <v>2752.2</v>
      </c>
      <c r="S505" s="31">
        <f t="shared" si="63"/>
        <v>16911.2</v>
      </c>
      <c r="T505" s="47" t="s">
        <v>45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  <c r="EC505" s="39"/>
      <c r="ED505" s="39"/>
      <c r="EE505" s="39"/>
      <c r="EF505" s="39"/>
      <c r="EG505" s="39"/>
      <c r="EH505" s="39"/>
      <c r="EI505" s="39"/>
      <c r="EJ505" s="39"/>
      <c r="EK505" s="39"/>
      <c r="EL505" s="39"/>
      <c r="EM505" s="39"/>
      <c r="EN505" s="39"/>
      <c r="EO505" s="39"/>
      <c r="EP505" s="39"/>
      <c r="EQ505" s="39"/>
      <c r="ER505" s="39"/>
      <c r="ES505" s="39"/>
      <c r="ET505" s="39"/>
      <c r="EU505" s="39"/>
      <c r="EV505" s="39"/>
      <c r="EW505" s="39"/>
      <c r="EX505" s="39"/>
      <c r="EY505" s="39"/>
      <c r="EZ505" s="39"/>
      <c r="FA505" s="39"/>
      <c r="FB505" s="39"/>
      <c r="FC505" s="39"/>
      <c r="FD505" s="39"/>
      <c r="FE505" s="39"/>
      <c r="FF505" s="39"/>
      <c r="FG505" s="39"/>
      <c r="FH505" s="39"/>
      <c r="FI505" s="39"/>
      <c r="FJ505" s="39"/>
      <c r="FK505" s="39"/>
      <c r="FL505" s="39"/>
      <c r="FM505" s="39"/>
      <c r="FN505" s="39"/>
      <c r="FO505" s="39"/>
      <c r="FP505" s="39"/>
      <c r="FQ505" s="39"/>
      <c r="FR505" s="39"/>
      <c r="FS505" s="39"/>
      <c r="FT505" s="39"/>
      <c r="FU505" s="39"/>
      <c r="FV505" s="39"/>
      <c r="FW505" s="39"/>
      <c r="FX505" s="39"/>
      <c r="FY505" s="39"/>
      <c r="FZ505" s="39"/>
      <c r="GA505" s="39"/>
      <c r="GB505" s="39"/>
      <c r="GC505" s="39"/>
      <c r="GD505" s="39"/>
      <c r="GE505" s="39"/>
      <c r="GF505" s="39"/>
      <c r="GG505" s="39"/>
      <c r="GH505" s="39"/>
      <c r="GI505" s="39"/>
      <c r="GJ505" s="39"/>
      <c r="GK505" s="39"/>
      <c r="GL505" s="39"/>
      <c r="GM505" s="39"/>
      <c r="GN505" s="39"/>
      <c r="GO505" s="39"/>
      <c r="GP505" s="39"/>
      <c r="GQ505" s="39"/>
      <c r="GR505" s="39"/>
      <c r="GS505" s="39"/>
      <c r="GT505" s="39"/>
      <c r="GU505" s="39"/>
      <c r="GV505" s="39"/>
      <c r="GW505" s="39"/>
      <c r="GX505" s="39"/>
      <c r="GY505" s="39"/>
      <c r="GZ505" s="39"/>
      <c r="HA505" s="39"/>
      <c r="HB505" s="39"/>
      <c r="HC505" s="39"/>
      <c r="HD505" s="39"/>
      <c r="HE505" s="39"/>
      <c r="HF505" s="39"/>
      <c r="HG505" s="39"/>
      <c r="HH505" s="39"/>
      <c r="HI505" s="39"/>
      <c r="HJ505" s="39"/>
      <c r="HK505" s="39"/>
      <c r="HL505" s="39"/>
      <c r="HM505" s="39"/>
      <c r="HN505" s="39"/>
      <c r="HO505" s="39"/>
      <c r="HP505" s="39"/>
      <c r="HQ505" s="39"/>
      <c r="HR505" s="39"/>
      <c r="HS505" s="39"/>
      <c r="HT505" s="39"/>
      <c r="HU505" s="39"/>
      <c r="HV505" s="39"/>
      <c r="HW505" s="39"/>
      <c r="HX505" s="39"/>
      <c r="HY505" s="39"/>
      <c r="HZ505" s="39"/>
      <c r="IA505" s="39"/>
      <c r="IB505" s="39"/>
      <c r="IC505" s="39"/>
      <c r="ID505" s="39"/>
      <c r="IE505" s="39"/>
      <c r="IF505" s="39"/>
      <c r="IG505" s="39"/>
      <c r="IH505" s="39"/>
      <c r="II505" s="39"/>
      <c r="IJ505" s="39"/>
      <c r="IK505" s="39"/>
      <c r="IL505" s="39"/>
      <c r="IM505" s="39"/>
      <c r="IN505" s="39"/>
      <c r="IO505" s="39"/>
      <c r="IP505" s="39"/>
      <c r="IQ505" s="39"/>
      <c r="IR505" s="39"/>
      <c r="IS505" s="39"/>
      <c r="IT505" s="39"/>
      <c r="IU505" s="39"/>
      <c r="IV505" s="39"/>
      <c r="IW505" s="39"/>
      <c r="IX505" s="39"/>
      <c r="IY505" s="39"/>
      <c r="IZ505" s="39"/>
      <c r="JA505" s="39"/>
      <c r="JB505" s="39"/>
      <c r="JC505" s="39"/>
      <c r="JD505" s="39"/>
      <c r="JE505" s="39"/>
      <c r="JF505" s="39"/>
      <c r="JG505" s="39"/>
      <c r="JH505" s="39"/>
      <c r="JI505" s="39"/>
      <c r="JJ505" s="39"/>
      <c r="JK505" s="39"/>
      <c r="JL505" s="39"/>
      <c r="JM505" s="39"/>
      <c r="JN505" s="39"/>
      <c r="JO505" s="39"/>
      <c r="JP505" s="39"/>
      <c r="JQ505" s="39"/>
      <c r="JR505" s="39"/>
      <c r="JS505" s="39"/>
      <c r="JT505" s="39"/>
      <c r="JU505" s="39"/>
      <c r="JV505" s="39"/>
      <c r="JW505" s="39"/>
      <c r="JX505" s="39"/>
      <c r="JY505" s="39"/>
      <c r="JZ505" s="39"/>
      <c r="KA505" s="39"/>
      <c r="KB505" s="39"/>
      <c r="KC505" s="39"/>
      <c r="KD505" s="39"/>
      <c r="KE505" s="39"/>
      <c r="KF505" s="39"/>
      <c r="KG505" s="39"/>
      <c r="KH505" s="39"/>
      <c r="KI505" s="39"/>
      <c r="KJ505" s="39"/>
      <c r="KK505" s="39"/>
      <c r="KL505" s="39"/>
      <c r="KM505" s="39"/>
      <c r="KN505" s="39"/>
      <c r="KO505" s="39"/>
      <c r="KP505" s="39"/>
      <c r="KQ505" s="39"/>
      <c r="KR505" s="39"/>
      <c r="KS505" s="39"/>
      <c r="KT505" s="39"/>
      <c r="KU505" s="39"/>
    </row>
    <row r="506" spans="1:307" s="15" customFormat="1" x14ac:dyDescent="0.25">
      <c r="A506" s="74">
        <v>500</v>
      </c>
      <c r="B506" s="27" t="s">
        <v>1079</v>
      </c>
      <c r="C506" s="122" t="s">
        <v>935</v>
      </c>
      <c r="D506" s="27" t="s">
        <v>276</v>
      </c>
      <c r="E506" s="27" t="s">
        <v>70</v>
      </c>
      <c r="F506" s="28" t="s">
        <v>942</v>
      </c>
      <c r="G506" s="29">
        <v>25000</v>
      </c>
      <c r="H506" s="30">
        <v>0</v>
      </c>
      <c r="I506" s="31">
        <v>25</v>
      </c>
      <c r="J506" s="90">
        <v>717.5</v>
      </c>
      <c r="K506" s="92">
        <f t="shared" si="60"/>
        <v>1774.9999999999998</v>
      </c>
      <c r="L506" s="46">
        <f t="shared" si="61"/>
        <v>275</v>
      </c>
      <c r="M506" s="45">
        <v>760</v>
      </c>
      <c r="N506" s="31">
        <f t="shared" si="62"/>
        <v>1772.5000000000002</v>
      </c>
      <c r="O506" s="31"/>
      <c r="P506" s="31">
        <f t="shared" si="64"/>
        <v>1477.5</v>
      </c>
      <c r="Q506" s="31">
        <f t="shared" si="65"/>
        <v>1502.5</v>
      </c>
      <c r="R506" s="31">
        <f t="shared" si="66"/>
        <v>3822.5</v>
      </c>
      <c r="S506" s="31">
        <f t="shared" si="63"/>
        <v>23497.5</v>
      </c>
      <c r="T506" s="47" t="s">
        <v>45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  <c r="EC506" s="39"/>
      <c r="ED506" s="39"/>
      <c r="EE506" s="39"/>
      <c r="EF506" s="39"/>
      <c r="EG506" s="39"/>
      <c r="EH506" s="39"/>
      <c r="EI506" s="39"/>
      <c r="EJ506" s="39"/>
      <c r="EK506" s="39"/>
      <c r="EL506" s="39"/>
      <c r="EM506" s="39"/>
      <c r="EN506" s="39"/>
      <c r="EO506" s="39"/>
      <c r="EP506" s="39"/>
      <c r="EQ506" s="39"/>
      <c r="ER506" s="39"/>
      <c r="ES506" s="39"/>
      <c r="ET506" s="39"/>
      <c r="EU506" s="39"/>
      <c r="EV506" s="39"/>
      <c r="EW506" s="39"/>
      <c r="EX506" s="39"/>
      <c r="EY506" s="39"/>
      <c r="EZ506" s="39"/>
      <c r="FA506" s="39"/>
      <c r="FB506" s="39"/>
      <c r="FC506" s="39"/>
      <c r="FD506" s="39"/>
      <c r="FE506" s="39"/>
      <c r="FF506" s="39"/>
      <c r="FG506" s="39"/>
      <c r="FH506" s="39"/>
      <c r="FI506" s="39"/>
      <c r="FJ506" s="39"/>
      <c r="FK506" s="39"/>
      <c r="FL506" s="39"/>
      <c r="FM506" s="39"/>
      <c r="FN506" s="39"/>
      <c r="FO506" s="39"/>
      <c r="FP506" s="39"/>
      <c r="FQ506" s="39"/>
      <c r="FR506" s="39"/>
      <c r="FS506" s="39"/>
      <c r="FT506" s="39"/>
      <c r="FU506" s="39"/>
      <c r="FV506" s="39"/>
      <c r="FW506" s="39"/>
      <c r="FX506" s="39"/>
      <c r="FY506" s="39"/>
      <c r="FZ506" s="39"/>
      <c r="GA506" s="39"/>
      <c r="GB506" s="39"/>
      <c r="GC506" s="39"/>
      <c r="GD506" s="39"/>
      <c r="GE506" s="39"/>
      <c r="GF506" s="39"/>
      <c r="GG506" s="39"/>
      <c r="GH506" s="39"/>
      <c r="GI506" s="39"/>
      <c r="GJ506" s="39"/>
      <c r="GK506" s="39"/>
      <c r="GL506" s="39"/>
      <c r="GM506" s="39"/>
      <c r="GN506" s="39"/>
      <c r="GO506" s="39"/>
      <c r="GP506" s="39"/>
      <c r="GQ506" s="39"/>
      <c r="GR506" s="39"/>
      <c r="GS506" s="39"/>
      <c r="GT506" s="39"/>
      <c r="GU506" s="39"/>
      <c r="GV506" s="39"/>
      <c r="GW506" s="39"/>
      <c r="GX506" s="39"/>
      <c r="GY506" s="39"/>
      <c r="GZ506" s="39"/>
      <c r="HA506" s="39"/>
      <c r="HB506" s="39"/>
      <c r="HC506" s="39"/>
      <c r="HD506" s="39"/>
      <c r="HE506" s="39"/>
      <c r="HF506" s="39"/>
      <c r="HG506" s="39"/>
      <c r="HH506" s="39"/>
      <c r="HI506" s="39"/>
      <c r="HJ506" s="39"/>
      <c r="HK506" s="39"/>
      <c r="HL506" s="39"/>
      <c r="HM506" s="39"/>
      <c r="HN506" s="39"/>
      <c r="HO506" s="39"/>
      <c r="HP506" s="39"/>
      <c r="HQ506" s="39"/>
      <c r="HR506" s="39"/>
      <c r="HS506" s="39"/>
      <c r="HT506" s="39"/>
      <c r="HU506" s="39"/>
      <c r="HV506" s="39"/>
      <c r="HW506" s="39"/>
      <c r="HX506" s="39"/>
      <c r="HY506" s="39"/>
      <c r="HZ506" s="39"/>
      <c r="IA506" s="39"/>
      <c r="IB506" s="39"/>
      <c r="IC506" s="39"/>
      <c r="ID506" s="39"/>
      <c r="IE506" s="39"/>
      <c r="IF506" s="39"/>
      <c r="IG506" s="39"/>
      <c r="IH506" s="39"/>
      <c r="II506" s="39"/>
      <c r="IJ506" s="39"/>
      <c r="IK506" s="39"/>
      <c r="IL506" s="39"/>
      <c r="IM506" s="39"/>
      <c r="IN506" s="39"/>
      <c r="IO506" s="39"/>
      <c r="IP506" s="39"/>
      <c r="IQ506" s="39"/>
      <c r="IR506" s="39"/>
      <c r="IS506" s="39"/>
      <c r="IT506" s="39"/>
      <c r="IU506" s="39"/>
      <c r="IV506" s="39"/>
      <c r="IW506" s="39"/>
      <c r="IX506" s="39"/>
      <c r="IY506" s="39"/>
      <c r="IZ506" s="39"/>
      <c r="JA506" s="39"/>
      <c r="JB506" s="39"/>
      <c r="JC506" s="39"/>
      <c r="JD506" s="39"/>
      <c r="JE506" s="39"/>
      <c r="JF506" s="39"/>
      <c r="JG506" s="39"/>
      <c r="JH506" s="39"/>
      <c r="JI506" s="39"/>
      <c r="JJ506" s="39"/>
      <c r="JK506" s="39"/>
      <c r="JL506" s="39"/>
      <c r="JM506" s="39"/>
      <c r="JN506" s="39"/>
      <c r="JO506" s="39"/>
      <c r="JP506" s="39"/>
      <c r="JQ506" s="39"/>
      <c r="JR506" s="39"/>
      <c r="JS506" s="39"/>
      <c r="JT506" s="39"/>
      <c r="JU506" s="39"/>
      <c r="JV506" s="39"/>
      <c r="JW506" s="39"/>
      <c r="JX506" s="39"/>
      <c r="JY506" s="39"/>
      <c r="JZ506" s="39"/>
      <c r="KA506" s="39"/>
      <c r="KB506" s="39"/>
      <c r="KC506" s="39"/>
      <c r="KD506" s="39"/>
      <c r="KE506" s="39"/>
      <c r="KF506" s="39"/>
      <c r="KG506" s="39"/>
      <c r="KH506" s="39"/>
      <c r="KI506" s="39"/>
      <c r="KJ506" s="39"/>
      <c r="KK506" s="39"/>
      <c r="KL506" s="39"/>
      <c r="KM506" s="39"/>
      <c r="KN506" s="39"/>
      <c r="KO506" s="39"/>
      <c r="KP506" s="39"/>
      <c r="KQ506" s="39"/>
      <c r="KR506" s="39"/>
      <c r="KS506" s="39"/>
      <c r="KT506" s="39"/>
      <c r="KU506" s="39"/>
    </row>
    <row r="507" spans="1:307" s="15" customFormat="1" x14ac:dyDescent="0.25">
      <c r="A507" s="74">
        <v>501</v>
      </c>
      <c r="B507" s="27" t="s">
        <v>759</v>
      </c>
      <c r="C507" s="122" t="s">
        <v>934</v>
      </c>
      <c r="D507" s="27" t="s">
        <v>276</v>
      </c>
      <c r="E507" s="27" t="s">
        <v>197</v>
      </c>
      <c r="F507" s="28" t="s">
        <v>943</v>
      </c>
      <c r="G507" s="29">
        <v>22000</v>
      </c>
      <c r="H507" s="30">
        <v>0</v>
      </c>
      <c r="I507" s="31">
        <v>25</v>
      </c>
      <c r="J507" s="90">
        <v>631.4</v>
      </c>
      <c r="K507" s="92">
        <f t="shared" si="60"/>
        <v>1561.9999999999998</v>
      </c>
      <c r="L507" s="46">
        <f t="shared" si="61"/>
        <v>242.00000000000003</v>
      </c>
      <c r="M507" s="45">
        <v>668.8</v>
      </c>
      <c r="N507" s="31">
        <f t="shared" si="62"/>
        <v>1559.8000000000002</v>
      </c>
      <c r="O507" s="31"/>
      <c r="P507" s="31">
        <f t="shared" si="64"/>
        <v>1300.1999999999998</v>
      </c>
      <c r="Q507" s="31">
        <f t="shared" si="65"/>
        <v>1325.1999999999998</v>
      </c>
      <c r="R507" s="31">
        <f t="shared" si="66"/>
        <v>3363.8</v>
      </c>
      <c r="S507" s="31">
        <f t="shared" si="63"/>
        <v>20674.8</v>
      </c>
      <c r="T507" s="47" t="s">
        <v>45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  <c r="EC507" s="39"/>
      <c r="ED507" s="39"/>
      <c r="EE507" s="39"/>
      <c r="EF507" s="39"/>
      <c r="EG507" s="39"/>
      <c r="EH507" s="39"/>
      <c r="EI507" s="39"/>
      <c r="EJ507" s="39"/>
      <c r="EK507" s="39"/>
      <c r="EL507" s="39"/>
      <c r="EM507" s="39"/>
      <c r="EN507" s="39"/>
      <c r="EO507" s="39"/>
      <c r="EP507" s="39"/>
      <c r="EQ507" s="39"/>
      <c r="ER507" s="39"/>
      <c r="ES507" s="39"/>
      <c r="ET507" s="39"/>
      <c r="EU507" s="39"/>
      <c r="EV507" s="39"/>
      <c r="EW507" s="39"/>
      <c r="EX507" s="39"/>
      <c r="EY507" s="39"/>
      <c r="EZ507" s="39"/>
      <c r="FA507" s="39"/>
      <c r="FB507" s="39"/>
      <c r="FC507" s="39"/>
      <c r="FD507" s="39"/>
      <c r="FE507" s="39"/>
      <c r="FF507" s="39"/>
      <c r="FG507" s="39"/>
      <c r="FH507" s="39"/>
      <c r="FI507" s="39"/>
      <c r="FJ507" s="39"/>
      <c r="FK507" s="39"/>
      <c r="FL507" s="39"/>
      <c r="FM507" s="39"/>
      <c r="FN507" s="39"/>
      <c r="FO507" s="39"/>
      <c r="FP507" s="39"/>
      <c r="FQ507" s="39"/>
      <c r="FR507" s="39"/>
      <c r="FS507" s="39"/>
      <c r="FT507" s="39"/>
      <c r="FU507" s="39"/>
      <c r="FV507" s="39"/>
      <c r="FW507" s="39"/>
      <c r="FX507" s="39"/>
      <c r="FY507" s="39"/>
      <c r="FZ507" s="39"/>
      <c r="GA507" s="39"/>
      <c r="GB507" s="39"/>
      <c r="GC507" s="39"/>
      <c r="GD507" s="39"/>
      <c r="GE507" s="39"/>
      <c r="GF507" s="39"/>
      <c r="GG507" s="39"/>
      <c r="GH507" s="39"/>
      <c r="GI507" s="39"/>
      <c r="GJ507" s="39"/>
      <c r="GK507" s="39"/>
      <c r="GL507" s="39"/>
      <c r="GM507" s="39"/>
      <c r="GN507" s="39"/>
      <c r="GO507" s="39"/>
      <c r="GP507" s="39"/>
      <c r="GQ507" s="39"/>
      <c r="GR507" s="39"/>
      <c r="GS507" s="39"/>
      <c r="GT507" s="39"/>
      <c r="GU507" s="39"/>
      <c r="GV507" s="39"/>
      <c r="GW507" s="39"/>
      <c r="GX507" s="39"/>
      <c r="GY507" s="39"/>
      <c r="GZ507" s="39"/>
      <c r="HA507" s="39"/>
      <c r="HB507" s="39"/>
      <c r="HC507" s="39"/>
      <c r="HD507" s="39"/>
      <c r="HE507" s="39"/>
      <c r="HF507" s="39"/>
      <c r="HG507" s="39"/>
      <c r="HH507" s="39"/>
      <c r="HI507" s="39"/>
      <c r="HJ507" s="39"/>
      <c r="HK507" s="39"/>
      <c r="HL507" s="39"/>
      <c r="HM507" s="39"/>
      <c r="HN507" s="39"/>
      <c r="HO507" s="39"/>
      <c r="HP507" s="39"/>
      <c r="HQ507" s="39"/>
      <c r="HR507" s="39"/>
      <c r="HS507" s="39"/>
      <c r="HT507" s="39"/>
      <c r="HU507" s="39"/>
      <c r="HV507" s="39"/>
      <c r="HW507" s="39"/>
      <c r="HX507" s="39"/>
      <c r="HY507" s="39"/>
      <c r="HZ507" s="39"/>
      <c r="IA507" s="39"/>
      <c r="IB507" s="39"/>
      <c r="IC507" s="39"/>
      <c r="ID507" s="39"/>
      <c r="IE507" s="39"/>
      <c r="IF507" s="39"/>
      <c r="IG507" s="39"/>
      <c r="IH507" s="39"/>
      <c r="II507" s="39"/>
      <c r="IJ507" s="39"/>
      <c r="IK507" s="39"/>
      <c r="IL507" s="39"/>
      <c r="IM507" s="39"/>
      <c r="IN507" s="39"/>
      <c r="IO507" s="39"/>
      <c r="IP507" s="39"/>
      <c r="IQ507" s="39"/>
      <c r="IR507" s="39"/>
      <c r="IS507" s="39"/>
      <c r="IT507" s="39"/>
      <c r="IU507" s="39"/>
      <c r="IV507" s="39"/>
      <c r="IW507" s="39"/>
      <c r="IX507" s="39"/>
      <c r="IY507" s="39"/>
      <c r="IZ507" s="39"/>
      <c r="JA507" s="39"/>
      <c r="JB507" s="39"/>
      <c r="JC507" s="39"/>
      <c r="JD507" s="39"/>
      <c r="JE507" s="39"/>
      <c r="JF507" s="39"/>
      <c r="JG507" s="39"/>
      <c r="JH507" s="39"/>
      <c r="JI507" s="39"/>
      <c r="JJ507" s="39"/>
      <c r="JK507" s="39"/>
      <c r="JL507" s="39"/>
      <c r="JM507" s="39"/>
      <c r="JN507" s="39"/>
      <c r="JO507" s="39"/>
      <c r="JP507" s="39"/>
      <c r="JQ507" s="39"/>
      <c r="JR507" s="39"/>
      <c r="JS507" s="39"/>
      <c r="JT507" s="39"/>
      <c r="JU507" s="39"/>
      <c r="JV507" s="39"/>
      <c r="JW507" s="39"/>
      <c r="JX507" s="39"/>
      <c r="JY507" s="39"/>
      <c r="JZ507" s="39"/>
      <c r="KA507" s="39"/>
      <c r="KB507" s="39"/>
      <c r="KC507" s="39"/>
      <c r="KD507" s="39"/>
      <c r="KE507" s="39"/>
      <c r="KF507" s="39"/>
      <c r="KG507" s="39"/>
      <c r="KH507" s="39"/>
      <c r="KI507" s="39"/>
      <c r="KJ507" s="39"/>
      <c r="KK507" s="39"/>
      <c r="KL507" s="39"/>
      <c r="KM507" s="39"/>
      <c r="KN507" s="39"/>
      <c r="KO507" s="39"/>
      <c r="KP507" s="39"/>
      <c r="KQ507" s="39"/>
      <c r="KR507" s="39"/>
      <c r="KS507" s="39"/>
      <c r="KT507" s="39"/>
      <c r="KU507" s="39"/>
    </row>
    <row r="508" spans="1:307" s="15" customFormat="1" x14ac:dyDescent="0.25">
      <c r="A508" s="74">
        <v>502</v>
      </c>
      <c r="B508" s="27" t="s">
        <v>892</v>
      </c>
      <c r="C508" s="122" t="s">
        <v>934</v>
      </c>
      <c r="D508" s="27" t="s">
        <v>276</v>
      </c>
      <c r="E508" s="27" t="s">
        <v>197</v>
      </c>
      <c r="F508" s="28" t="s">
        <v>938</v>
      </c>
      <c r="G508" s="29">
        <v>16000</v>
      </c>
      <c r="H508" s="30">
        <v>0</v>
      </c>
      <c r="I508" s="31">
        <v>25</v>
      </c>
      <c r="J508" s="90">
        <v>459.2</v>
      </c>
      <c r="K508" s="92">
        <f t="shared" si="60"/>
        <v>1136</v>
      </c>
      <c r="L508" s="46">
        <f t="shared" si="61"/>
        <v>176.00000000000003</v>
      </c>
      <c r="M508" s="45">
        <v>486.4</v>
      </c>
      <c r="N508" s="31">
        <f t="shared" si="62"/>
        <v>1134.4000000000001</v>
      </c>
      <c r="O508" s="31"/>
      <c r="P508" s="31">
        <f t="shared" si="64"/>
        <v>945.59999999999991</v>
      </c>
      <c r="Q508" s="31">
        <f t="shared" si="65"/>
        <v>970.59999999999991</v>
      </c>
      <c r="R508" s="31">
        <f t="shared" si="66"/>
        <v>2446.4</v>
      </c>
      <c r="S508" s="31">
        <f t="shared" si="63"/>
        <v>15029.4</v>
      </c>
      <c r="T508" s="47" t="s">
        <v>45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  <c r="DH508" s="39"/>
      <c r="DI508" s="39"/>
      <c r="DJ508" s="39"/>
      <c r="DK508" s="39"/>
      <c r="DL508" s="39"/>
      <c r="DM508" s="39"/>
      <c r="DN508" s="39"/>
      <c r="DO508" s="39"/>
      <c r="DP508" s="39"/>
      <c r="DQ508" s="39"/>
      <c r="DR508" s="39"/>
      <c r="DS508" s="39"/>
      <c r="DT508" s="39"/>
      <c r="DU508" s="39"/>
      <c r="DV508" s="39"/>
      <c r="DW508" s="39"/>
      <c r="DX508" s="39"/>
      <c r="DY508" s="39"/>
      <c r="DZ508" s="39"/>
      <c r="EA508" s="39"/>
      <c r="EB508" s="39"/>
      <c r="EC508" s="39"/>
      <c r="ED508" s="39"/>
      <c r="EE508" s="39"/>
      <c r="EF508" s="39"/>
      <c r="EG508" s="39"/>
      <c r="EH508" s="39"/>
      <c r="EI508" s="39"/>
      <c r="EJ508" s="39"/>
      <c r="EK508" s="39"/>
      <c r="EL508" s="39"/>
      <c r="EM508" s="39"/>
      <c r="EN508" s="39"/>
      <c r="EO508" s="39"/>
      <c r="EP508" s="39"/>
      <c r="EQ508" s="39"/>
      <c r="ER508" s="39"/>
      <c r="ES508" s="39"/>
      <c r="ET508" s="39"/>
      <c r="EU508" s="39"/>
      <c r="EV508" s="39"/>
      <c r="EW508" s="39"/>
      <c r="EX508" s="39"/>
      <c r="EY508" s="39"/>
      <c r="EZ508" s="39"/>
      <c r="FA508" s="39"/>
      <c r="FB508" s="39"/>
      <c r="FC508" s="39"/>
      <c r="FD508" s="39"/>
      <c r="FE508" s="39"/>
      <c r="FF508" s="39"/>
      <c r="FG508" s="39"/>
      <c r="FH508" s="39"/>
      <c r="FI508" s="39"/>
      <c r="FJ508" s="39"/>
      <c r="FK508" s="39"/>
      <c r="FL508" s="39"/>
      <c r="FM508" s="39"/>
      <c r="FN508" s="39"/>
      <c r="FO508" s="39"/>
      <c r="FP508" s="39"/>
      <c r="FQ508" s="39"/>
      <c r="FR508" s="39"/>
      <c r="FS508" s="39"/>
      <c r="FT508" s="39"/>
      <c r="FU508" s="39"/>
      <c r="FV508" s="39"/>
      <c r="FW508" s="39"/>
      <c r="FX508" s="39"/>
      <c r="FY508" s="39"/>
      <c r="FZ508" s="39"/>
      <c r="GA508" s="39"/>
      <c r="GB508" s="39"/>
      <c r="GC508" s="39"/>
      <c r="GD508" s="39"/>
      <c r="GE508" s="39"/>
      <c r="GF508" s="39"/>
      <c r="GG508" s="39"/>
      <c r="GH508" s="39"/>
      <c r="GI508" s="39"/>
      <c r="GJ508" s="39"/>
      <c r="GK508" s="39"/>
      <c r="GL508" s="39"/>
      <c r="GM508" s="39"/>
      <c r="GN508" s="39"/>
      <c r="GO508" s="39"/>
      <c r="GP508" s="39"/>
      <c r="GQ508" s="39"/>
      <c r="GR508" s="39"/>
      <c r="GS508" s="39"/>
      <c r="GT508" s="39"/>
      <c r="GU508" s="39"/>
      <c r="GV508" s="39"/>
      <c r="GW508" s="39"/>
      <c r="GX508" s="39"/>
      <c r="GY508" s="39"/>
      <c r="GZ508" s="39"/>
      <c r="HA508" s="39"/>
      <c r="HB508" s="39"/>
      <c r="HC508" s="39"/>
      <c r="HD508" s="39"/>
      <c r="HE508" s="39"/>
      <c r="HF508" s="39"/>
      <c r="HG508" s="39"/>
      <c r="HH508" s="39"/>
      <c r="HI508" s="39"/>
      <c r="HJ508" s="39"/>
      <c r="HK508" s="39"/>
      <c r="HL508" s="39"/>
      <c r="HM508" s="39"/>
      <c r="HN508" s="39"/>
      <c r="HO508" s="39"/>
      <c r="HP508" s="39"/>
      <c r="HQ508" s="39"/>
      <c r="HR508" s="39"/>
      <c r="HS508" s="39"/>
      <c r="HT508" s="39"/>
      <c r="HU508" s="39"/>
      <c r="HV508" s="39"/>
      <c r="HW508" s="39"/>
      <c r="HX508" s="39"/>
      <c r="HY508" s="39"/>
      <c r="HZ508" s="39"/>
      <c r="IA508" s="39"/>
      <c r="IB508" s="39"/>
      <c r="IC508" s="39"/>
      <c r="ID508" s="39"/>
      <c r="IE508" s="39"/>
      <c r="IF508" s="39"/>
      <c r="IG508" s="39"/>
      <c r="IH508" s="39"/>
      <c r="II508" s="39"/>
      <c r="IJ508" s="39"/>
      <c r="IK508" s="39"/>
      <c r="IL508" s="39"/>
      <c r="IM508" s="39"/>
      <c r="IN508" s="39"/>
      <c r="IO508" s="39"/>
      <c r="IP508" s="39"/>
      <c r="IQ508" s="39"/>
      <c r="IR508" s="39"/>
      <c r="IS508" s="39"/>
      <c r="IT508" s="39"/>
      <c r="IU508" s="39"/>
      <c r="IV508" s="39"/>
      <c r="IW508" s="39"/>
      <c r="IX508" s="39"/>
      <c r="IY508" s="39"/>
      <c r="IZ508" s="39"/>
      <c r="JA508" s="39"/>
      <c r="JB508" s="39"/>
      <c r="JC508" s="39"/>
      <c r="JD508" s="39"/>
      <c r="JE508" s="39"/>
      <c r="JF508" s="39"/>
      <c r="JG508" s="39"/>
      <c r="JH508" s="39"/>
      <c r="JI508" s="39"/>
      <c r="JJ508" s="39"/>
      <c r="JK508" s="39"/>
      <c r="JL508" s="39"/>
      <c r="JM508" s="39"/>
      <c r="JN508" s="39"/>
      <c r="JO508" s="39"/>
      <c r="JP508" s="39"/>
      <c r="JQ508" s="39"/>
      <c r="JR508" s="39"/>
      <c r="JS508" s="39"/>
      <c r="JT508" s="39"/>
      <c r="JU508" s="39"/>
      <c r="JV508" s="39"/>
      <c r="JW508" s="39"/>
      <c r="JX508" s="39"/>
      <c r="JY508" s="39"/>
      <c r="JZ508" s="39"/>
      <c r="KA508" s="39"/>
      <c r="KB508" s="39"/>
      <c r="KC508" s="39"/>
      <c r="KD508" s="39"/>
      <c r="KE508" s="39"/>
      <c r="KF508" s="39"/>
      <c r="KG508" s="39"/>
      <c r="KH508" s="39"/>
      <c r="KI508" s="39"/>
      <c r="KJ508" s="39"/>
      <c r="KK508" s="39"/>
      <c r="KL508" s="39"/>
      <c r="KM508" s="39"/>
      <c r="KN508" s="39"/>
      <c r="KO508" s="39"/>
      <c r="KP508" s="39"/>
      <c r="KQ508" s="39"/>
      <c r="KR508" s="39"/>
      <c r="KS508" s="39"/>
      <c r="KT508" s="39"/>
      <c r="KU508" s="39"/>
    </row>
    <row r="509" spans="1:307" s="15" customFormat="1" x14ac:dyDescent="0.25">
      <c r="A509" s="74">
        <v>503</v>
      </c>
      <c r="B509" s="27" t="s">
        <v>981</v>
      </c>
      <c r="C509" s="122" t="s">
        <v>935</v>
      </c>
      <c r="D509" s="27" t="s">
        <v>276</v>
      </c>
      <c r="E509" s="27" t="s">
        <v>70</v>
      </c>
      <c r="F509" s="28" t="s">
        <v>938</v>
      </c>
      <c r="G509" s="29">
        <v>25000</v>
      </c>
      <c r="H509" s="30">
        <v>0</v>
      </c>
      <c r="I509" s="31">
        <v>25</v>
      </c>
      <c r="J509" s="90">
        <v>717.5</v>
      </c>
      <c r="K509" s="92">
        <f t="shared" si="60"/>
        <v>1774.9999999999998</v>
      </c>
      <c r="L509" s="46">
        <f t="shared" si="61"/>
        <v>275</v>
      </c>
      <c r="M509" s="45">
        <v>760</v>
      </c>
      <c r="N509" s="31">
        <f t="shared" si="62"/>
        <v>1772.5000000000002</v>
      </c>
      <c r="O509" s="31"/>
      <c r="P509" s="31">
        <f t="shared" si="64"/>
        <v>1477.5</v>
      </c>
      <c r="Q509" s="31">
        <f t="shared" si="65"/>
        <v>1502.5</v>
      </c>
      <c r="R509" s="31">
        <f t="shared" si="66"/>
        <v>3822.5</v>
      </c>
      <c r="S509" s="31">
        <f t="shared" si="63"/>
        <v>23497.5</v>
      </c>
      <c r="T509" s="47" t="s">
        <v>45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39"/>
      <c r="DQ509" s="39"/>
      <c r="DR509" s="39"/>
      <c r="DS509" s="39"/>
      <c r="DT509" s="39"/>
      <c r="DU509" s="39"/>
      <c r="DV509" s="39"/>
      <c r="DW509" s="39"/>
      <c r="DX509" s="39"/>
      <c r="DY509" s="39"/>
      <c r="DZ509" s="39"/>
      <c r="EA509" s="39"/>
      <c r="EB509" s="39"/>
      <c r="EC509" s="39"/>
      <c r="ED509" s="39"/>
      <c r="EE509" s="39"/>
      <c r="EF509" s="39"/>
      <c r="EG509" s="39"/>
      <c r="EH509" s="39"/>
      <c r="EI509" s="39"/>
      <c r="EJ509" s="39"/>
      <c r="EK509" s="39"/>
      <c r="EL509" s="39"/>
      <c r="EM509" s="39"/>
      <c r="EN509" s="39"/>
      <c r="EO509" s="39"/>
      <c r="EP509" s="39"/>
      <c r="EQ509" s="39"/>
      <c r="ER509" s="39"/>
      <c r="ES509" s="39"/>
      <c r="ET509" s="39"/>
      <c r="EU509" s="39"/>
      <c r="EV509" s="39"/>
      <c r="EW509" s="39"/>
      <c r="EX509" s="39"/>
      <c r="EY509" s="39"/>
      <c r="EZ509" s="39"/>
      <c r="FA509" s="39"/>
      <c r="FB509" s="39"/>
      <c r="FC509" s="39"/>
      <c r="FD509" s="39"/>
      <c r="FE509" s="39"/>
      <c r="FF509" s="39"/>
      <c r="FG509" s="39"/>
      <c r="FH509" s="39"/>
      <c r="FI509" s="39"/>
      <c r="FJ509" s="39"/>
      <c r="FK509" s="39"/>
      <c r="FL509" s="39"/>
      <c r="FM509" s="39"/>
      <c r="FN509" s="39"/>
      <c r="FO509" s="39"/>
      <c r="FP509" s="39"/>
      <c r="FQ509" s="39"/>
      <c r="FR509" s="39"/>
      <c r="FS509" s="39"/>
      <c r="FT509" s="39"/>
      <c r="FU509" s="39"/>
      <c r="FV509" s="39"/>
      <c r="FW509" s="39"/>
      <c r="FX509" s="39"/>
      <c r="FY509" s="39"/>
      <c r="FZ509" s="39"/>
      <c r="GA509" s="39"/>
      <c r="GB509" s="39"/>
      <c r="GC509" s="39"/>
      <c r="GD509" s="39"/>
      <c r="GE509" s="39"/>
      <c r="GF509" s="39"/>
      <c r="GG509" s="39"/>
      <c r="GH509" s="39"/>
      <c r="GI509" s="39"/>
      <c r="GJ509" s="39"/>
      <c r="GK509" s="39"/>
      <c r="GL509" s="39"/>
      <c r="GM509" s="39"/>
      <c r="GN509" s="39"/>
      <c r="GO509" s="39"/>
      <c r="GP509" s="39"/>
      <c r="GQ509" s="39"/>
      <c r="GR509" s="39"/>
      <c r="GS509" s="39"/>
      <c r="GT509" s="39"/>
      <c r="GU509" s="39"/>
      <c r="GV509" s="39"/>
      <c r="GW509" s="39"/>
      <c r="GX509" s="39"/>
      <c r="GY509" s="39"/>
      <c r="GZ509" s="39"/>
      <c r="HA509" s="39"/>
      <c r="HB509" s="39"/>
      <c r="HC509" s="39"/>
      <c r="HD509" s="39"/>
      <c r="HE509" s="39"/>
      <c r="HF509" s="39"/>
      <c r="HG509" s="39"/>
      <c r="HH509" s="39"/>
      <c r="HI509" s="39"/>
      <c r="HJ509" s="39"/>
      <c r="HK509" s="39"/>
      <c r="HL509" s="39"/>
      <c r="HM509" s="39"/>
      <c r="HN509" s="39"/>
      <c r="HO509" s="39"/>
      <c r="HP509" s="39"/>
      <c r="HQ509" s="39"/>
      <c r="HR509" s="39"/>
      <c r="HS509" s="39"/>
      <c r="HT509" s="39"/>
      <c r="HU509" s="39"/>
      <c r="HV509" s="39"/>
      <c r="HW509" s="39"/>
      <c r="HX509" s="39"/>
      <c r="HY509" s="39"/>
      <c r="HZ509" s="39"/>
      <c r="IA509" s="39"/>
      <c r="IB509" s="39"/>
      <c r="IC509" s="39"/>
      <c r="ID509" s="39"/>
      <c r="IE509" s="39"/>
      <c r="IF509" s="39"/>
      <c r="IG509" s="39"/>
      <c r="IH509" s="39"/>
      <c r="II509" s="39"/>
      <c r="IJ509" s="39"/>
      <c r="IK509" s="39"/>
      <c r="IL509" s="39"/>
      <c r="IM509" s="39"/>
      <c r="IN509" s="39"/>
      <c r="IO509" s="39"/>
      <c r="IP509" s="39"/>
      <c r="IQ509" s="39"/>
      <c r="IR509" s="39"/>
      <c r="IS509" s="39"/>
      <c r="IT509" s="39"/>
      <c r="IU509" s="39"/>
      <c r="IV509" s="39"/>
      <c r="IW509" s="39"/>
      <c r="IX509" s="39"/>
      <c r="IY509" s="39"/>
      <c r="IZ509" s="39"/>
      <c r="JA509" s="39"/>
      <c r="JB509" s="39"/>
      <c r="JC509" s="39"/>
      <c r="JD509" s="39"/>
      <c r="JE509" s="39"/>
      <c r="JF509" s="39"/>
      <c r="JG509" s="39"/>
      <c r="JH509" s="39"/>
      <c r="JI509" s="39"/>
      <c r="JJ509" s="39"/>
      <c r="JK509" s="39"/>
      <c r="JL509" s="39"/>
      <c r="JM509" s="39"/>
      <c r="JN509" s="39"/>
      <c r="JO509" s="39"/>
      <c r="JP509" s="39"/>
      <c r="JQ509" s="39"/>
      <c r="JR509" s="39"/>
      <c r="JS509" s="39"/>
      <c r="JT509" s="39"/>
      <c r="JU509" s="39"/>
      <c r="JV509" s="39"/>
      <c r="JW509" s="39"/>
      <c r="JX509" s="39"/>
      <c r="JY509" s="39"/>
      <c r="JZ509" s="39"/>
      <c r="KA509" s="39"/>
      <c r="KB509" s="39"/>
      <c r="KC509" s="39"/>
      <c r="KD509" s="39"/>
      <c r="KE509" s="39"/>
      <c r="KF509" s="39"/>
      <c r="KG509" s="39"/>
      <c r="KH509" s="39"/>
      <c r="KI509" s="39"/>
      <c r="KJ509" s="39"/>
      <c r="KK509" s="39"/>
      <c r="KL509" s="39"/>
      <c r="KM509" s="39"/>
      <c r="KN509" s="39"/>
      <c r="KO509" s="39"/>
      <c r="KP509" s="39"/>
      <c r="KQ509" s="39"/>
      <c r="KR509" s="39"/>
      <c r="KS509" s="39"/>
      <c r="KT509" s="39"/>
      <c r="KU509" s="39"/>
    </row>
    <row r="510" spans="1:307" s="15" customFormat="1" x14ac:dyDescent="0.25">
      <c r="A510" s="74">
        <v>504</v>
      </c>
      <c r="B510" s="27" t="s">
        <v>1010</v>
      </c>
      <c r="C510" s="122" t="s">
        <v>934</v>
      </c>
      <c r="D510" s="27" t="s">
        <v>276</v>
      </c>
      <c r="E510" s="27" t="s">
        <v>66</v>
      </c>
      <c r="F510" s="28" t="s">
        <v>938</v>
      </c>
      <c r="G510" s="29">
        <v>18000</v>
      </c>
      <c r="H510" s="30">
        <v>0</v>
      </c>
      <c r="I510" s="31">
        <v>25</v>
      </c>
      <c r="J510" s="90">
        <v>516.6</v>
      </c>
      <c r="K510" s="92">
        <f t="shared" si="60"/>
        <v>1277.9999999999998</v>
      </c>
      <c r="L510" s="46">
        <f t="shared" si="61"/>
        <v>198.00000000000003</v>
      </c>
      <c r="M510" s="45">
        <v>547.20000000000005</v>
      </c>
      <c r="N510" s="31">
        <f t="shared" si="62"/>
        <v>1276.2</v>
      </c>
      <c r="O510" s="31"/>
      <c r="P510" s="31">
        <f t="shared" si="64"/>
        <v>1063.8000000000002</v>
      </c>
      <c r="Q510" s="31">
        <f t="shared" si="65"/>
        <v>1088.8000000000002</v>
      </c>
      <c r="R510" s="31">
        <f t="shared" si="66"/>
        <v>2752.2</v>
      </c>
      <c r="S510" s="31">
        <f t="shared" si="63"/>
        <v>16911.2</v>
      </c>
      <c r="T510" s="47" t="s">
        <v>45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39"/>
      <c r="DQ510" s="39"/>
      <c r="DR510" s="39"/>
      <c r="DS510" s="39"/>
      <c r="DT510" s="39"/>
      <c r="DU510" s="39"/>
      <c r="DV510" s="39"/>
      <c r="DW510" s="39"/>
      <c r="DX510" s="39"/>
      <c r="DY510" s="39"/>
      <c r="DZ510" s="39"/>
      <c r="EA510" s="39"/>
      <c r="EB510" s="39"/>
      <c r="EC510" s="39"/>
      <c r="ED510" s="39"/>
      <c r="EE510" s="39"/>
      <c r="EF510" s="39"/>
      <c r="EG510" s="39"/>
      <c r="EH510" s="39"/>
      <c r="EI510" s="39"/>
      <c r="EJ510" s="39"/>
      <c r="EK510" s="39"/>
      <c r="EL510" s="39"/>
      <c r="EM510" s="39"/>
      <c r="EN510" s="39"/>
      <c r="EO510" s="39"/>
      <c r="EP510" s="39"/>
      <c r="EQ510" s="39"/>
      <c r="ER510" s="39"/>
      <c r="ES510" s="39"/>
      <c r="ET510" s="39"/>
      <c r="EU510" s="39"/>
      <c r="EV510" s="39"/>
      <c r="EW510" s="39"/>
      <c r="EX510" s="39"/>
      <c r="EY510" s="39"/>
      <c r="EZ510" s="39"/>
      <c r="FA510" s="39"/>
      <c r="FB510" s="39"/>
      <c r="FC510" s="39"/>
      <c r="FD510" s="39"/>
      <c r="FE510" s="39"/>
      <c r="FF510" s="39"/>
      <c r="FG510" s="39"/>
      <c r="FH510" s="39"/>
      <c r="FI510" s="39"/>
      <c r="FJ510" s="39"/>
      <c r="FK510" s="39"/>
      <c r="FL510" s="39"/>
      <c r="FM510" s="39"/>
      <c r="FN510" s="39"/>
      <c r="FO510" s="39"/>
      <c r="FP510" s="39"/>
      <c r="FQ510" s="39"/>
      <c r="FR510" s="39"/>
      <c r="FS510" s="39"/>
      <c r="FT510" s="39"/>
      <c r="FU510" s="39"/>
      <c r="FV510" s="39"/>
      <c r="FW510" s="39"/>
      <c r="FX510" s="39"/>
      <c r="FY510" s="39"/>
      <c r="FZ510" s="39"/>
      <c r="GA510" s="39"/>
      <c r="GB510" s="39"/>
      <c r="GC510" s="39"/>
      <c r="GD510" s="39"/>
      <c r="GE510" s="39"/>
      <c r="GF510" s="39"/>
      <c r="GG510" s="39"/>
      <c r="GH510" s="39"/>
      <c r="GI510" s="39"/>
      <c r="GJ510" s="39"/>
      <c r="GK510" s="39"/>
      <c r="GL510" s="39"/>
      <c r="GM510" s="39"/>
      <c r="GN510" s="39"/>
      <c r="GO510" s="39"/>
      <c r="GP510" s="39"/>
      <c r="GQ510" s="39"/>
      <c r="GR510" s="39"/>
      <c r="GS510" s="39"/>
      <c r="GT510" s="39"/>
      <c r="GU510" s="39"/>
      <c r="GV510" s="39"/>
      <c r="GW510" s="39"/>
      <c r="GX510" s="39"/>
      <c r="GY510" s="39"/>
      <c r="GZ510" s="39"/>
      <c r="HA510" s="39"/>
      <c r="HB510" s="39"/>
      <c r="HC510" s="39"/>
      <c r="HD510" s="39"/>
      <c r="HE510" s="39"/>
      <c r="HF510" s="39"/>
      <c r="HG510" s="39"/>
      <c r="HH510" s="39"/>
      <c r="HI510" s="39"/>
      <c r="HJ510" s="39"/>
      <c r="HK510" s="39"/>
      <c r="HL510" s="39"/>
      <c r="HM510" s="39"/>
      <c r="HN510" s="39"/>
      <c r="HO510" s="39"/>
      <c r="HP510" s="39"/>
      <c r="HQ510" s="39"/>
      <c r="HR510" s="39"/>
      <c r="HS510" s="39"/>
      <c r="HT510" s="39"/>
      <c r="HU510" s="39"/>
      <c r="HV510" s="39"/>
      <c r="HW510" s="39"/>
      <c r="HX510" s="39"/>
      <c r="HY510" s="39"/>
      <c r="HZ510" s="39"/>
      <c r="IA510" s="39"/>
      <c r="IB510" s="39"/>
      <c r="IC510" s="39"/>
      <c r="ID510" s="39"/>
      <c r="IE510" s="39"/>
      <c r="IF510" s="39"/>
      <c r="IG510" s="39"/>
      <c r="IH510" s="39"/>
      <c r="II510" s="39"/>
      <c r="IJ510" s="39"/>
      <c r="IK510" s="39"/>
      <c r="IL510" s="39"/>
      <c r="IM510" s="39"/>
      <c r="IN510" s="39"/>
      <c r="IO510" s="39"/>
      <c r="IP510" s="39"/>
      <c r="IQ510" s="39"/>
      <c r="IR510" s="39"/>
      <c r="IS510" s="39"/>
      <c r="IT510" s="39"/>
      <c r="IU510" s="39"/>
      <c r="IV510" s="39"/>
      <c r="IW510" s="39"/>
      <c r="IX510" s="39"/>
      <c r="IY510" s="39"/>
      <c r="IZ510" s="39"/>
      <c r="JA510" s="39"/>
      <c r="JB510" s="39"/>
      <c r="JC510" s="39"/>
      <c r="JD510" s="39"/>
      <c r="JE510" s="39"/>
      <c r="JF510" s="39"/>
      <c r="JG510" s="39"/>
      <c r="JH510" s="39"/>
      <c r="JI510" s="39"/>
      <c r="JJ510" s="39"/>
      <c r="JK510" s="39"/>
      <c r="JL510" s="39"/>
      <c r="JM510" s="39"/>
      <c r="JN510" s="39"/>
      <c r="JO510" s="39"/>
      <c r="JP510" s="39"/>
      <c r="JQ510" s="39"/>
      <c r="JR510" s="39"/>
      <c r="JS510" s="39"/>
      <c r="JT510" s="39"/>
      <c r="JU510" s="39"/>
      <c r="JV510" s="39"/>
      <c r="JW510" s="39"/>
      <c r="JX510" s="39"/>
      <c r="JY510" s="39"/>
      <c r="JZ510" s="39"/>
      <c r="KA510" s="39"/>
      <c r="KB510" s="39"/>
      <c r="KC510" s="39"/>
      <c r="KD510" s="39"/>
      <c r="KE510" s="39"/>
      <c r="KF510" s="39"/>
      <c r="KG510" s="39"/>
      <c r="KH510" s="39"/>
      <c r="KI510" s="39"/>
      <c r="KJ510" s="39"/>
      <c r="KK510" s="39"/>
      <c r="KL510" s="39"/>
      <c r="KM510" s="39"/>
      <c r="KN510" s="39"/>
      <c r="KO510" s="39"/>
      <c r="KP510" s="39"/>
      <c r="KQ510" s="39"/>
      <c r="KR510" s="39"/>
      <c r="KS510" s="39"/>
      <c r="KT510" s="39"/>
      <c r="KU510" s="39"/>
    </row>
    <row r="511" spans="1:307" s="15" customFormat="1" x14ac:dyDescent="0.25">
      <c r="A511" s="74">
        <v>505</v>
      </c>
      <c r="B511" s="27" t="s">
        <v>982</v>
      </c>
      <c r="C511" s="122" t="s">
        <v>934</v>
      </c>
      <c r="D511" s="27" t="s">
        <v>276</v>
      </c>
      <c r="E511" s="27" t="s">
        <v>70</v>
      </c>
      <c r="F511" s="28" t="s">
        <v>938</v>
      </c>
      <c r="G511" s="29">
        <v>25000</v>
      </c>
      <c r="H511" s="30">
        <v>0</v>
      </c>
      <c r="I511" s="31">
        <v>25</v>
      </c>
      <c r="J511" s="90">
        <v>717.5</v>
      </c>
      <c r="K511" s="92">
        <f t="shared" si="60"/>
        <v>1774.9999999999998</v>
      </c>
      <c r="L511" s="46">
        <f t="shared" si="61"/>
        <v>275</v>
      </c>
      <c r="M511" s="45">
        <v>760</v>
      </c>
      <c r="N511" s="31">
        <f t="shared" si="62"/>
        <v>1772.5000000000002</v>
      </c>
      <c r="O511" s="31"/>
      <c r="P511" s="31">
        <f t="shared" si="64"/>
        <v>1477.5</v>
      </c>
      <c r="Q511" s="31">
        <f t="shared" si="65"/>
        <v>1502.5</v>
      </c>
      <c r="R511" s="31">
        <f t="shared" si="66"/>
        <v>3822.5</v>
      </c>
      <c r="S511" s="31">
        <f t="shared" si="63"/>
        <v>23497.5</v>
      </c>
      <c r="T511" s="47" t="s">
        <v>45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  <c r="DH511" s="39"/>
      <c r="DI511" s="39"/>
      <c r="DJ511" s="39"/>
      <c r="DK511" s="39"/>
      <c r="DL511" s="39"/>
      <c r="DM511" s="39"/>
      <c r="DN511" s="39"/>
      <c r="DO511" s="39"/>
      <c r="DP511" s="39"/>
      <c r="DQ511" s="39"/>
      <c r="DR511" s="39"/>
      <c r="DS511" s="39"/>
      <c r="DT511" s="39"/>
      <c r="DU511" s="39"/>
      <c r="DV511" s="39"/>
      <c r="DW511" s="39"/>
      <c r="DX511" s="39"/>
      <c r="DY511" s="39"/>
      <c r="DZ511" s="39"/>
      <c r="EA511" s="39"/>
      <c r="EB511" s="39"/>
      <c r="EC511" s="39"/>
      <c r="ED511" s="39"/>
      <c r="EE511" s="39"/>
      <c r="EF511" s="39"/>
      <c r="EG511" s="39"/>
      <c r="EH511" s="39"/>
      <c r="EI511" s="39"/>
      <c r="EJ511" s="39"/>
      <c r="EK511" s="39"/>
      <c r="EL511" s="39"/>
      <c r="EM511" s="39"/>
      <c r="EN511" s="39"/>
      <c r="EO511" s="39"/>
      <c r="EP511" s="39"/>
      <c r="EQ511" s="39"/>
      <c r="ER511" s="39"/>
      <c r="ES511" s="39"/>
      <c r="ET511" s="39"/>
      <c r="EU511" s="39"/>
      <c r="EV511" s="39"/>
      <c r="EW511" s="39"/>
      <c r="EX511" s="39"/>
      <c r="EY511" s="39"/>
      <c r="EZ511" s="39"/>
      <c r="FA511" s="39"/>
      <c r="FB511" s="39"/>
      <c r="FC511" s="39"/>
      <c r="FD511" s="39"/>
      <c r="FE511" s="39"/>
      <c r="FF511" s="39"/>
      <c r="FG511" s="39"/>
      <c r="FH511" s="39"/>
      <c r="FI511" s="39"/>
      <c r="FJ511" s="39"/>
      <c r="FK511" s="39"/>
      <c r="FL511" s="39"/>
      <c r="FM511" s="39"/>
      <c r="FN511" s="39"/>
      <c r="FO511" s="39"/>
      <c r="FP511" s="39"/>
      <c r="FQ511" s="39"/>
      <c r="FR511" s="39"/>
      <c r="FS511" s="39"/>
      <c r="FT511" s="39"/>
      <c r="FU511" s="39"/>
      <c r="FV511" s="39"/>
      <c r="FW511" s="39"/>
      <c r="FX511" s="39"/>
      <c r="FY511" s="39"/>
      <c r="FZ511" s="39"/>
      <c r="GA511" s="39"/>
      <c r="GB511" s="39"/>
      <c r="GC511" s="39"/>
      <c r="GD511" s="39"/>
      <c r="GE511" s="39"/>
      <c r="GF511" s="39"/>
      <c r="GG511" s="39"/>
      <c r="GH511" s="39"/>
      <c r="GI511" s="39"/>
      <c r="GJ511" s="39"/>
      <c r="GK511" s="39"/>
      <c r="GL511" s="39"/>
      <c r="GM511" s="39"/>
      <c r="GN511" s="39"/>
      <c r="GO511" s="39"/>
      <c r="GP511" s="39"/>
      <c r="GQ511" s="39"/>
      <c r="GR511" s="39"/>
      <c r="GS511" s="39"/>
      <c r="GT511" s="39"/>
      <c r="GU511" s="39"/>
      <c r="GV511" s="39"/>
      <c r="GW511" s="39"/>
      <c r="GX511" s="39"/>
      <c r="GY511" s="39"/>
      <c r="GZ511" s="39"/>
      <c r="HA511" s="39"/>
      <c r="HB511" s="39"/>
      <c r="HC511" s="39"/>
      <c r="HD511" s="39"/>
      <c r="HE511" s="39"/>
      <c r="HF511" s="39"/>
      <c r="HG511" s="39"/>
      <c r="HH511" s="39"/>
      <c r="HI511" s="39"/>
      <c r="HJ511" s="39"/>
      <c r="HK511" s="39"/>
      <c r="HL511" s="39"/>
      <c r="HM511" s="39"/>
      <c r="HN511" s="39"/>
      <c r="HO511" s="39"/>
      <c r="HP511" s="39"/>
      <c r="HQ511" s="39"/>
      <c r="HR511" s="39"/>
      <c r="HS511" s="39"/>
      <c r="HT511" s="39"/>
      <c r="HU511" s="39"/>
      <c r="HV511" s="39"/>
      <c r="HW511" s="39"/>
      <c r="HX511" s="39"/>
      <c r="HY511" s="39"/>
      <c r="HZ511" s="39"/>
      <c r="IA511" s="39"/>
      <c r="IB511" s="39"/>
      <c r="IC511" s="39"/>
      <c r="ID511" s="39"/>
      <c r="IE511" s="39"/>
      <c r="IF511" s="39"/>
      <c r="IG511" s="39"/>
      <c r="IH511" s="39"/>
      <c r="II511" s="39"/>
      <c r="IJ511" s="39"/>
      <c r="IK511" s="39"/>
      <c r="IL511" s="39"/>
      <c r="IM511" s="39"/>
      <c r="IN511" s="39"/>
      <c r="IO511" s="39"/>
      <c r="IP511" s="39"/>
      <c r="IQ511" s="39"/>
      <c r="IR511" s="39"/>
      <c r="IS511" s="39"/>
      <c r="IT511" s="39"/>
      <c r="IU511" s="39"/>
      <c r="IV511" s="39"/>
      <c r="IW511" s="39"/>
      <c r="IX511" s="39"/>
      <c r="IY511" s="39"/>
      <c r="IZ511" s="39"/>
      <c r="JA511" s="39"/>
      <c r="JB511" s="39"/>
      <c r="JC511" s="39"/>
      <c r="JD511" s="39"/>
      <c r="JE511" s="39"/>
      <c r="JF511" s="39"/>
      <c r="JG511" s="39"/>
      <c r="JH511" s="39"/>
      <c r="JI511" s="39"/>
      <c r="JJ511" s="39"/>
      <c r="JK511" s="39"/>
      <c r="JL511" s="39"/>
      <c r="JM511" s="39"/>
      <c r="JN511" s="39"/>
      <c r="JO511" s="39"/>
      <c r="JP511" s="39"/>
      <c r="JQ511" s="39"/>
      <c r="JR511" s="39"/>
      <c r="JS511" s="39"/>
      <c r="JT511" s="39"/>
      <c r="JU511" s="39"/>
      <c r="JV511" s="39"/>
      <c r="JW511" s="39"/>
      <c r="JX511" s="39"/>
      <c r="JY511" s="39"/>
      <c r="JZ511" s="39"/>
      <c r="KA511" s="39"/>
      <c r="KB511" s="39"/>
      <c r="KC511" s="39"/>
      <c r="KD511" s="39"/>
      <c r="KE511" s="39"/>
      <c r="KF511" s="39"/>
      <c r="KG511" s="39"/>
      <c r="KH511" s="39"/>
      <c r="KI511" s="39"/>
      <c r="KJ511" s="39"/>
      <c r="KK511" s="39"/>
      <c r="KL511" s="39"/>
      <c r="KM511" s="39"/>
      <c r="KN511" s="39"/>
      <c r="KO511" s="39"/>
      <c r="KP511" s="39"/>
      <c r="KQ511" s="39"/>
      <c r="KR511" s="39"/>
      <c r="KS511" s="39"/>
      <c r="KT511" s="39"/>
      <c r="KU511" s="39"/>
    </row>
    <row r="512" spans="1:307" s="15" customFormat="1" x14ac:dyDescent="0.25">
      <c r="A512" s="74">
        <v>506</v>
      </c>
      <c r="B512" s="27" t="s">
        <v>983</v>
      </c>
      <c r="C512" s="122" t="s">
        <v>934</v>
      </c>
      <c r="D512" s="27" t="s">
        <v>276</v>
      </c>
      <c r="E512" s="27" t="s">
        <v>197</v>
      </c>
      <c r="F512" s="28" t="s">
        <v>938</v>
      </c>
      <c r="G512" s="29">
        <v>16000</v>
      </c>
      <c r="H512" s="30">
        <v>0</v>
      </c>
      <c r="I512" s="31">
        <v>25</v>
      </c>
      <c r="J512" s="90">
        <v>459.2</v>
      </c>
      <c r="K512" s="92">
        <f t="shared" si="60"/>
        <v>1136</v>
      </c>
      <c r="L512" s="46">
        <f t="shared" si="61"/>
        <v>176.00000000000003</v>
      </c>
      <c r="M512" s="45">
        <v>486.4</v>
      </c>
      <c r="N512" s="31">
        <f t="shared" si="62"/>
        <v>1134.4000000000001</v>
      </c>
      <c r="O512" s="31"/>
      <c r="P512" s="31">
        <f t="shared" si="64"/>
        <v>945.59999999999991</v>
      </c>
      <c r="Q512" s="31">
        <f t="shared" si="65"/>
        <v>970.59999999999991</v>
      </c>
      <c r="R512" s="31">
        <f t="shared" si="66"/>
        <v>2446.4</v>
      </c>
      <c r="S512" s="31">
        <f t="shared" si="63"/>
        <v>15029.4</v>
      </c>
      <c r="T512" s="47" t="s">
        <v>45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  <c r="DH512" s="39"/>
      <c r="DI512" s="39"/>
      <c r="DJ512" s="39"/>
      <c r="DK512" s="39"/>
      <c r="DL512" s="39"/>
      <c r="DM512" s="39"/>
      <c r="DN512" s="39"/>
      <c r="DO512" s="39"/>
      <c r="DP512" s="39"/>
      <c r="DQ512" s="39"/>
      <c r="DR512" s="39"/>
      <c r="DS512" s="39"/>
      <c r="DT512" s="39"/>
      <c r="DU512" s="39"/>
      <c r="DV512" s="39"/>
      <c r="DW512" s="39"/>
      <c r="DX512" s="39"/>
      <c r="DY512" s="39"/>
      <c r="DZ512" s="39"/>
      <c r="EA512" s="39"/>
      <c r="EB512" s="39"/>
      <c r="EC512" s="39"/>
      <c r="ED512" s="39"/>
      <c r="EE512" s="39"/>
      <c r="EF512" s="39"/>
      <c r="EG512" s="39"/>
      <c r="EH512" s="39"/>
      <c r="EI512" s="39"/>
      <c r="EJ512" s="39"/>
      <c r="EK512" s="39"/>
      <c r="EL512" s="39"/>
      <c r="EM512" s="39"/>
      <c r="EN512" s="39"/>
      <c r="EO512" s="39"/>
      <c r="EP512" s="39"/>
      <c r="EQ512" s="39"/>
      <c r="ER512" s="39"/>
      <c r="ES512" s="39"/>
      <c r="ET512" s="39"/>
      <c r="EU512" s="39"/>
      <c r="EV512" s="39"/>
      <c r="EW512" s="39"/>
      <c r="EX512" s="39"/>
      <c r="EY512" s="39"/>
      <c r="EZ512" s="39"/>
      <c r="FA512" s="39"/>
      <c r="FB512" s="39"/>
      <c r="FC512" s="39"/>
      <c r="FD512" s="39"/>
      <c r="FE512" s="39"/>
      <c r="FF512" s="39"/>
      <c r="FG512" s="39"/>
      <c r="FH512" s="39"/>
      <c r="FI512" s="39"/>
      <c r="FJ512" s="39"/>
      <c r="FK512" s="39"/>
      <c r="FL512" s="39"/>
      <c r="FM512" s="39"/>
      <c r="FN512" s="39"/>
      <c r="FO512" s="39"/>
      <c r="FP512" s="39"/>
      <c r="FQ512" s="39"/>
      <c r="FR512" s="39"/>
      <c r="FS512" s="39"/>
      <c r="FT512" s="39"/>
      <c r="FU512" s="39"/>
      <c r="FV512" s="39"/>
      <c r="FW512" s="39"/>
      <c r="FX512" s="39"/>
      <c r="FY512" s="39"/>
      <c r="FZ512" s="39"/>
      <c r="GA512" s="39"/>
      <c r="GB512" s="39"/>
      <c r="GC512" s="39"/>
      <c r="GD512" s="39"/>
      <c r="GE512" s="39"/>
      <c r="GF512" s="39"/>
      <c r="GG512" s="39"/>
      <c r="GH512" s="39"/>
      <c r="GI512" s="39"/>
      <c r="GJ512" s="39"/>
      <c r="GK512" s="39"/>
      <c r="GL512" s="39"/>
      <c r="GM512" s="39"/>
      <c r="GN512" s="39"/>
      <c r="GO512" s="39"/>
      <c r="GP512" s="39"/>
      <c r="GQ512" s="39"/>
      <c r="GR512" s="39"/>
      <c r="GS512" s="39"/>
      <c r="GT512" s="39"/>
      <c r="GU512" s="39"/>
      <c r="GV512" s="39"/>
      <c r="GW512" s="39"/>
      <c r="GX512" s="39"/>
      <c r="GY512" s="39"/>
      <c r="GZ512" s="39"/>
      <c r="HA512" s="39"/>
      <c r="HB512" s="39"/>
      <c r="HC512" s="39"/>
      <c r="HD512" s="39"/>
      <c r="HE512" s="39"/>
      <c r="HF512" s="39"/>
      <c r="HG512" s="39"/>
      <c r="HH512" s="39"/>
      <c r="HI512" s="39"/>
      <c r="HJ512" s="39"/>
      <c r="HK512" s="39"/>
      <c r="HL512" s="39"/>
      <c r="HM512" s="39"/>
      <c r="HN512" s="39"/>
      <c r="HO512" s="39"/>
      <c r="HP512" s="39"/>
      <c r="HQ512" s="39"/>
      <c r="HR512" s="39"/>
      <c r="HS512" s="39"/>
      <c r="HT512" s="39"/>
      <c r="HU512" s="39"/>
      <c r="HV512" s="39"/>
      <c r="HW512" s="39"/>
      <c r="HX512" s="39"/>
      <c r="HY512" s="39"/>
      <c r="HZ512" s="39"/>
      <c r="IA512" s="39"/>
      <c r="IB512" s="39"/>
      <c r="IC512" s="39"/>
      <c r="ID512" s="39"/>
      <c r="IE512" s="39"/>
      <c r="IF512" s="39"/>
      <c r="IG512" s="39"/>
      <c r="IH512" s="39"/>
      <c r="II512" s="39"/>
      <c r="IJ512" s="39"/>
      <c r="IK512" s="39"/>
      <c r="IL512" s="39"/>
      <c r="IM512" s="39"/>
      <c r="IN512" s="39"/>
      <c r="IO512" s="39"/>
      <c r="IP512" s="39"/>
      <c r="IQ512" s="39"/>
      <c r="IR512" s="39"/>
      <c r="IS512" s="39"/>
      <c r="IT512" s="39"/>
      <c r="IU512" s="39"/>
      <c r="IV512" s="39"/>
      <c r="IW512" s="39"/>
      <c r="IX512" s="39"/>
      <c r="IY512" s="39"/>
      <c r="IZ512" s="39"/>
      <c r="JA512" s="39"/>
      <c r="JB512" s="39"/>
      <c r="JC512" s="39"/>
      <c r="JD512" s="39"/>
      <c r="JE512" s="39"/>
      <c r="JF512" s="39"/>
      <c r="JG512" s="39"/>
      <c r="JH512" s="39"/>
      <c r="JI512" s="39"/>
      <c r="JJ512" s="39"/>
      <c r="JK512" s="39"/>
      <c r="JL512" s="39"/>
      <c r="JM512" s="39"/>
      <c r="JN512" s="39"/>
      <c r="JO512" s="39"/>
      <c r="JP512" s="39"/>
      <c r="JQ512" s="39"/>
      <c r="JR512" s="39"/>
      <c r="JS512" s="39"/>
      <c r="JT512" s="39"/>
      <c r="JU512" s="39"/>
      <c r="JV512" s="39"/>
      <c r="JW512" s="39"/>
      <c r="JX512" s="39"/>
      <c r="JY512" s="39"/>
      <c r="JZ512" s="39"/>
      <c r="KA512" s="39"/>
      <c r="KB512" s="39"/>
      <c r="KC512" s="39"/>
      <c r="KD512" s="39"/>
      <c r="KE512" s="39"/>
      <c r="KF512" s="39"/>
      <c r="KG512" s="39"/>
      <c r="KH512" s="39"/>
      <c r="KI512" s="39"/>
      <c r="KJ512" s="39"/>
      <c r="KK512" s="39"/>
      <c r="KL512" s="39"/>
      <c r="KM512" s="39"/>
      <c r="KN512" s="39"/>
      <c r="KO512" s="39"/>
      <c r="KP512" s="39"/>
      <c r="KQ512" s="39"/>
      <c r="KR512" s="39"/>
      <c r="KS512" s="39"/>
      <c r="KT512" s="39"/>
      <c r="KU512" s="39"/>
    </row>
    <row r="513" spans="1:307" s="15" customFormat="1" x14ac:dyDescent="0.25">
      <c r="A513" s="74">
        <v>507</v>
      </c>
      <c r="B513" s="27" t="s">
        <v>1017</v>
      </c>
      <c r="C513" s="122" t="s">
        <v>934</v>
      </c>
      <c r="D513" s="27" t="s">
        <v>276</v>
      </c>
      <c r="E513" s="27" t="s">
        <v>70</v>
      </c>
      <c r="F513" s="28" t="s">
        <v>938</v>
      </c>
      <c r="G513" s="29">
        <v>25000</v>
      </c>
      <c r="H513" s="30">
        <v>0</v>
      </c>
      <c r="I513" s="31">
        <v>25</v>
      </c>
      <c r="J513" s="90">
        <v>717.5</v>
      </c>
      <c r="K513" s="92">
        <f t="shared" si="60"/>
        <v>1774.9999999999998</v>
      </c>
      <c r="L513" s="46">
        <f t="shared" si="61"/>
        <v>275</v>
      </c>
      <c r="M513" s="45">
        <v>760</v>
      </c>
      <c r="N513" s="31">
        <f t="shared" si="62"/>
        <v>1772.5000000000002</v>
      </c>
      <c r="O513" s="31"/>
      <c r="P513" s="31">
        <f t="shared" si="64"/>
        <v>1477.5</v>
      </c>
      <c r="Q513" s="31">
        <f t="shared" si="65"/>
        <v>1502.5</v>
      </c>
      <c r="R513" s="31">
        <f t="shared" si="66"/>
        <v>3822.5</v>
      </c>
      <c r="S513" s="31">
        <f t="shared" si="63"/>
        <v>23497.5</v>
      </c>
      <c r="T513" s="47" t="s">
        <v>45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  <c r="DH513" s="39"/>
      <c r="DI513" s="39"/>
      <c r="DJ513" s="39"/>
      <c r="DK513" s="39"/>
      <c r="DL513" s="39"/>
      <c r="DM513" s="39"/>
      <c r="DN513" s="39"/>
      <c r="DO513" s="39"/>
      <c r="DP513" s="39"/>
      <c r="DQ513" s="39"/>
      <c r="DR513" s="39"/>
      <c r="DS513" s="39"/>
      <c r="DT513" s="39"/>
      <c r="DU513" s="39"/>
      <c r="DV513" s="39"/>
      <c r="DW513" s="39"/>
      <c r="DX513" s="39"/>
      <c r="DY513" s="39"/>
      <c r="DZ513" s="39"/>
      <c r="EA513" s="39"/>
      <c r="EB513" s="39"/>
      <c r="EC513" s="39"/>
      <c r="ED513" s="39"/>
      <c r="EE513" s="39"/>
      <c r="EF513" s="39"/>
      <c r="EG513" s="39"/>
      <c r="EH513" s="39"/>
      <c r="EI513" s="39"/>
      <c r="EJ513" s="39"/>
      <c r="EK513" s="39"/>
      <c r="EL513" s="39"/>
      <c r="EM513" s="39"/>
      <c r="EN513" s="39"/>
      <c r="EO513" s="39"/>
      <c r="EP513" s="39"/>
      <c r="EQ513" s="39"/>
      <c r="ER513" s="39"/>
      <c r="ES513" s="39"/>
      <c r="ET513" s="39"/>
      <c r="EU513" s="39"/>
      <c r="EV513" s="39"/>
      <c r="EW513" s="39"/>
      <c r="EX513" s="39"/>
      <c r="EY513" s="39"/>
      <c r="EZ513" s="39"/>
      <c r="FA513" s="39"/>
      <c r="FB513" s="39"/>
      <c r="FC513" s="39"/>
      <c r="FD513" s="39"/>
      <c r="FE513" s="39"/>
      <c r="FF513" s="39"/>
      <c r="FG513" s="39"/>
      <c r="FH513" s="39"/>
      <c r="FI513" s="39"/>
      <c r="FJ513" s="39"/>
      <c r="FK513" s="39"/>
      <c r="FL513" s="39"/>
      <c r="FM513" s="39"/>
      <c r="FN513" s="39"/>
      <c r="FO513" s="39"/>
      <c r="FP513" s="39"/>
      <c r="FQ513" s="39"/>
      <c r="FR513" s="39"/>
      <c r="FS513" s="39"/>
      <c r="FT513" s="39"/>
      <c r="FU513" s="39"/>
      <c r="FV513" s="39"/>
      <c r="FW513" s="39"/>
      <c r="FX513" s="39"/>
      <c r="FY513" s="39"/>
      <c r="FZ513" s="39"/>
      <c r="GA513" s="39"/>
      <c r="GB513" s="39"/>
      <c r="GC513" s="39"/>
      <c r="GD513" s="39"/>
      <c r="GE513" s="39"/>
      <c r="GF513" s="39"/>
      <c r="GG513" s="39"/>
      <c r="GH513" s="39"/>
      <c r="GI513" s="39"/>
      <c r="GJ513" s="39"/>
      <c r="GK513" s="39"/>
      <c r="GL513" s="39"/>
      <c r="GM513" s="39"/>
      <c r="GN513" s="39"/>
      <c r="GO513" s="39"/>
      <c r="GP513" s="39"/>
      <c r="GQ513" s="39"/>
      <c r="GR513" s="39"/>
      <c r="GS513" s="39"/>
      <c r="GT513" s="39"/>
      <c r="GU513" s="39"/>
      <c r="GV513" s="39"/>
      <c r="GW513" s="39"/>
      <c r="GX513" s="39"/>
      <c r="GY513" s="39"/>
      <c r="GZ513" s="39"/>
      <c r="HA513" s="39"/>
      <c r="HB513" s="39"/>
      <c r="HC513" s="39"/>
      <c r="HD513" s="39"/>
      <c r="HE513" s="39"/>
      <c r="HF513" s="39"/>
      <c r="HG513" s="39"/>
      <c r="HH513" s="39"/>
      <c r="HI513" s="39"/>
      <c r="HJ513" s="39"/>
      <c r="HK513" s="39"/>
      <c r="HL513" s="39"/>
      <c r="HM513" s="39"/>
      <c r="HN513" s="39"/>
      <c r="HO513" s="39"/>
      <c r="HP513" s="39"/>
      <c r="HQ513" s="39"/>
      <c r="HR513" s="39"/>
      <c r="HS513" s="39"/>
      <c r="HT513" s="39"/>
      <c r="HU513" s="39"/>
      <c r="HV513" s="39"/>
      <c r="HW513" s="39"/>
      <c r="HX513" s="39"/>
      <c r="HY513" s="39"/>
      <c r="HZ513" s="39"/>
      <c r="IA513" s="39"/>
      <c r="IB513" s="39"/>
      <c r="IC513" s="39"/>
      <c r="ID513" s="39"/>
      <c r="IE513" s="39"/>
      <c r="IF513" s="39"/>
      <c r="IG513" s="39"/>
      <c r="IH513" s="39"/>
      <c r="II513" s="39"/>
      <c r="IJ513" s="39"/>
      <c r="IK513" s="39"/>
      <c r="IL513" s="39"/>
      <c r="IM513" s="39"/>
      <c r="IN513" s="39"/>
      <c r="IO513" s="39"/>
      <c r="IP513" s="39"/>
      <c r="IQ513" s="39"/>
      <c r="IR513" s="39"/>
      <c r="IS513" s="39"/>
      <c r="IT513" s="39"/>
      <c r="IU513" s="39"/>
      <c r="IV513" s="39"/>
      <c r="IW513" s="39"/>
      <c r="IX513" s="39"/>
      <c r="IY513" s="39"/>
      <c r="IZ513" s="39"/>
      <c r="JA513" s="39"/>
      <c r="JB513" s="39"/>
      <c r="JC513" s="39"/>
      <c r="JD513" s="39"/>
      <c r="JE513" s="39"/>
      <c r="JF513" s="39"/>
      <c r="JG513" s="39"/>
      <c r="JH513" s="39"/>
      <c r="JI513" s="39"/>
      <c r="JJ513" s="39"/>
      <c r="JK513" s="39"/>
      <c r="JL513" s="39"/>
      <c r="JM513" s="39"/>
      <c r="JN513" s="39"/>
      <c r="JO513" s="39"/>
      <c r="JP513" s="39"/>
      <c r="JQ513" s="39"/>
      <c r="JR513" s="39"/>
      <c r="JS513" s="39"/>
      <c r="JT513" s="39"/>
      <c r="JU513" s="39"/>
      <c r="JV513" s="39"/>
      <c r="JW513" s="39"/>
      <c r="JX513" s="39"/>
      <c r="JY513" s="39"/>
      <c r="JZ513" s="39"/>
      <c r="KA513" s="39"/>
      <c r="KB513" s="39"/>
      <c r="KC513" s="39"/>
      <c r="KD513" s="39"/>
      <c r="KE513" s="39"/>
      <c r="KF513" s="39"/>
      <c r="KG513" s="39"/>
      <c r="KH513" s="39"/>
      <c r="KI513" s="39"/>
      <c r="KJ513" s="39"/>
      <c r="KK513" s="39"/>
      <c r="KL513" s="39"/>
      <c r="KM513" s="39"/>
      <c r="KN513" s="39"/>
      <c r="KO513" s="39"/>
      <c r="KP513" s="39"/>
      <c r="KQ513" s="39"/>
      <c r="KR513" s="39"/>
      <c r="KS513" s="39"/>
      <c r="KT513" s="39"/>
      <c r="KU513" s="39"/>
    </row>
    <row r="514" spans="1:307" s="15" customFormat="1" x14ac:dyDescent="0.25">
      <c r="A514" s="74">
        <v>508</v>
      </c>
      <c r="B514" s="27" t="s">
        <v>1052</v>
      </c>
      <c r="C514" s="122" t="s">
        <v>934</v>
      </c>
      <c r="D514" s="27" t="s">
        <v>276</v>
      </c>
      <c r="E514" s="27" t="s">
        <v>70</v>
      </c>
      <c r="F514" s="28" t="s">
        <v>938</v>
      </c>
      <c r="G514" s="29">
        <v>25000</v>
      </c>
      <c r="H514" s="30">
        <v>0</v>
      </c>
      <c r="I514" s="31">
        <v>25</v>
      </c>
      <c r="J514" s="90">
        <v>717.5</v>
      </c>
      <c r="K514" s="92">
        <f t="shared" si="60"/>
        <v>1774.9999999999998</v>
      </c>
      <c r="L514" s="46">
        <f t="shared" si="61"/>
        <v>275</v>
      </c>
      <c r="M514" s="45">
        <v>760</v>
      </c>
      <c r="N514" s="31">
        <f t="shared" si="62"/>
        <v>1772.5000000000002</v>
      </c>
      <c r="O514" s="31"/>
      <c r="P514" s="31">
        <f t="shared" si="64"/>
        <v>1477.5</v>
      </c>
      <c r="Q514" s="31">
        <f t="shared" si="65"/>
        <v>1502.5</v>
      </c>
      <c r="R514" s="31">
        <f t="shared" si="66"/>
        <v>3822.5</v>
      </c>
      <c r="S514" s="31">
        <f t="shared" si="63"/>
        <v>23497.5</v>
      </c>
      <c r="T514" s="47" t="s">
        <v>45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39"/>
      <c r="DQ514" s="39"/>
      <c r="DR514" s="39"/>
      <c r="DS514" s="39"/>
      <c r="DT514" s="39"/>
      <c r="DU514" s="39"/>
      <c r="DV514" s="39"/>
      <c r="DW514" s="39"/>
      <c r="DX514" s="39"/>
      <c r="DY514" s="39"/>
      <c r="DZ514" s="39"/>
      <c r="EA514" s="39"/>
      <c r="EB514" s="39"/>
      <c r="EC514" s="39"/>
      <c r="ED514" s="39"/>
      <c r="EE514" s="39"/>
      <c r="EF514" s="39"/>
      <c r="EG514" s="39"/>
      <c r="EH514" s="39"/>
      <c r="EI514" s="39"/>
      <c r="EJ514" s="39"/>
      <c r="EK514" s="39"/>
      <c r="EL514" s="39"/>
      <c r="EM514" s="39"/>
      <c r="EN514" s="39"/>
      <c r="EO514" s="39"/>
      <c r="EP514" s="39"/>
      <c r="EQ514" s="39"/>
      <c r="ER514" s="39"/>
      <c r="ES514" s="39"/>
      <c r="ET514" s="39"/>
      <c r="EU514" s="39"/>
      <c r="EV514" s="39"/>
      <c r="EW514" s="39"/>
      <c r="EX514" s="39"/>
      <c r="EY514" s="39"/>
      <c r="EZ514" s="39"/>
      <c r="FA514" s="39"/>
      <c r="FB514" s="39"/>
      <c r="FC514" s="39"/>
      <c r="FD514" s="39"/>
      <c r="FE514" s="39"/>
      <c r="FF514" s="39"/>
      <c r="FG514" s="39"/>
      <c r="FH514" s="39"/>
      <c r="FI514" s="39"/>
      <c r="FJ514" s="39"/>
      <c r="FK514" s="39"/>
      <c r="FL514" s="39"/>
      <c r="FM514" s="39"/>
      <c r="FN514" s="39"/>
      <c r="FO514" s="39"/>
      <c r="FP514" s="39"/>
      <c r="FQ514" s="39"/>
      <c r="FR514" s="39"/>
      <c r="FS514" s="39"/>
      <c r="FT514" s="39"/>
      <c r="FU514" s="39"/>
      <c r="FV514" s="39"/>
      <c r="FW514" s="39"/>
      <c r="FX514" s="39"/>
      <c r="FY514" s="39"/>
      <c r="FZ514" s="39"/>
      <c r="GA514" s="39"/>
      <c r="GB514" s="39"/>
      <c r="GC514" s="39"/>
      <c r="GD514" s="39"/>
      <c r="GE514" s="39"/>
      <c r="GF514" s="39"/>
      <c r="GG514" s="39"/>
      <c r="GH514" s="39"/>
      <c r="GI514" s="39"/>
      <c r="GJ514" s="39"/>
      <c r="GK514" s="39"/>
      <c r="GL514" s="39"/>
      <c r="GM514" s="39"/>
      <c r="GN514" s="39"/>
      <c r="GO514" s="39"/>
      <c r="GP514" s="39"/>
      <c r="GQ514" s="39"/>
      <c r="GR514" s="39"/>
      <c r="GS514" s="39"/>
      <c r="GT514" s="39"/>
      <c r="GU514" s="39"/>
      <c r="GV514" s="39"/>
      <c r="GW514" s="39"/>
      <c r="GX514" s="39"/>
      <c r="GY514" s="39"/>
      <c r="GZ514" s="39"/>
      <c r="HA514" s="39"/>
      <c r="HB514" s="39"/>
      <c r="HC514" s="39"/>
      <c r="HD514" s="39"/>
      <c r="HE514" s="39"/>
      <c r="HF514" s="39"/>
      <c r="HG514" s="39"/>
      <c r="HH514" s="39"/>
      <c r="HI514" s="39"/>
      <c r="HJ514" s="39"/>
      <c r="HK514" s="39"/>
      <c r="HL514" s="39"/>
      <c r="HM514" s="39"/>
      <c r="HN514" s="39"/>
      <c r="HO514" s="39"/>
      <c r="HP514" s="39"/>
      <c r="HQ514" s="39"/>
      <c r="HR514" s="39"/>
      <c r="HS514" s="39"/>
      <c r="HT514" s="39"/>
      <c r="HU514" s="39"/>
      <c r="HV514" s="39"/>
      <c r="HW514" s="39"/>
      <c r="HX514" s="39"/>
      <c r="HY514" s="39"/>
      <c r="HZ514" s="39"/>
      <c r="IA514" s="39"/>
      <c r="IB514" s="39"/>
      <c r="IC514" s="39"/>
      <c r="ID514" s="39"/>
      <c r="IE514" s="39"/>
      <c r="IF514" s="39"/>
      <c r="IG514" s="39"/>
      <c r="IH514" s="39"/>
      <c r="II514" s="39"/>
      <c r="IJ514" s="39"/>
      <c r="IK514" s="39"/>
      <c r="IL514" s="39"/>
      <c r="IM514" s="39"/>
      <c r="IN514" s="39"/>
      <c r="IO514" s="39"/>
      <c r="IP514" s="39"/>
      <c r="IQ514" s="39"/>
      <c r="IR514" s="39"/>
      <c r="IS514" s="39"/>
      <c r="IT514" s="39"/>
      <c r="IU514" s="39"/>
      <c r="IV514" s="39"/>
      <c r="IW514" s="39"/>
      <c r="IX514" s="39"/>
      <c r="IY514" s="39"/>
      <c r="IZ514" s="39"/>
      <c r="JA514" s="39"/>
      <c r="JB514" s="39"/>
      <c r="JC514" s="39"/>
      <c r="JD514" s="39"/>
      <c r="JE514" s="39"/>
      <c r="JF514" s="39"/>
      <c r="JG514" s="39"/>
      <c r="JH514" s="39"/>
      <c r="JI514" s="39"/>
      <c r="JJ514" s="39"/>
      <c r="JK514" s="39"/>
      <c r="JL514" s="39"/>
      <c r="JM514" s="39"/>
      <c r="JN514" s="39"/>
      <c r="JO514" s="39"/>
      <c r="JP514" s="39"/>
      <c r="JQ514" s="39"/>
      <c r="JR514" s="39"/>
      <c r="JS514" s="39"/>
      <c r="JT514" s="39"/>
      <c r="JU514" s="39"/>
      <c r="JV514" s="39"/>
      <c r="JW514" s="39"/>
      <c r="JX514" s="39"/>
      <c r="JY514" s="39"/>
      <c r="JZ514" s="39"/>
      <c r="KA514" s="39"/>
      <c r="KB514" s="39"/>
      <c r="KC514" s="39"/>
      <c r="KD514" s="39"/>
      <c r="KE514" s="39"/>
      <c r="KF514" s="39"/>
      <c r="KG514" s="39"/>
      <c r="KH514" s="39"/>
      <c r="KI514" s="39"/>
      <c r="KJ514" s="39"/>
      <c r="KK514" s="39"/>
      <c r="KL514" s="39"/>
      <c r="KM514" s="39"/>
      <c r="KN514" s="39"/>
      <c r="KO514" s="39"/>
      <c r="KP514" s="39"/>
      <c r="KQ514" s="39"/>
      <c r="KR514" s="39"/>
      <c r="KS514" s="39"/>
      <c r="KT514" s="39"/>
      <c r="KU514" s="39"/>
    </row>
    <row r="515" spans="1:307" s="15" customFormat="1" x14ac:dyDescent="0.25">
      <c r="A515" s="74">
        <v>509</v>
      </c>
      <c r="B515" s="27" t="s">
        <v>936</v>
      </c>
      <c r="C515" s="122" t="s">
        <v>934</v>
      </c>
      <c r="D515" s="27" t="s">
        <v>276</v>
      </c>
      <c r="E515" s="27" t="s">
        <v>197</v>
      </c>
      <c r="F515" s="28" t="s">
        <v>938</v>
      </c>
      <c r="G515" s="29">
        <v>16000</v>
      </c>
      <c r="H515" s="30">
        <v>0</v>
      </c>
      <c r="I515" s="31">
        <v>25</v>
      </c>
      <c r="J515" s="90">
        <v>459.2</v>
      </c>
      <c r="K515" s="92">
        <f t="shared" si="60"/>
        <v>1136</v>
      </c>
      <c r="L515" s="46">
        <f t="shared" si="61"/>
        <v>176.00000000000003</v>
      </c>
      <c r="M515" s="45">
        <v>486.4</v>
      </c>
      <c r="N515" s="31">
        <f t="shared" si="62"/>
        <v>1134.4000000000001</v>
      </c>
      <c r="O515" s="31"/>
      <c r="P515" s="31">
        <f t="shared" si="64"/>
        <v>945.59999999999991</v>
      </c>
      <c r="Q515" s="31">
        <f t="shared" si="65"/>
        <v>970.59999999999991</v>
      </c>
      <c r="R515" s="31">
        <f t="shared" si="66"/>
        <v>2446.4</v>
      </c>
      <c r="S515" s="31">
        <f t="shared" si="63"/>
        <v>15029.4</v>
      </c>
      <c r="T515" s="47" t="s">
        <v>45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  <c r="DH515" s="39"/>
      <c r="DI515" s="39"/>
      <c r="DJ515" s="39"/>
      <c r="DK515" s="39"/>
      <c r="DL515" s="39"/>
      <c r="DM515" s="39"/>
      <c r="DN515" s="39"/>
      <c r="DO515" s="39"/>
      <c r="DP515" s="39"/>
      <c r="DQ515" s="39"/>
      <c r="DR515" s="39"/>
      <c r="DS515" s="39"/>
      <c r="DT515" s="39"/>
      <c r="DU515" s="39"/>
      <c r="DV515" s="39"/>
      <c r="DW515" s="39"/>
      <c r="DX515" s="39"/>
      <c r="DY515" s="39"/>
      <c r="DZ515" s="39"/>
      <c r="EA515" s="39"/>
      <c r="EB515" s="39"/>
      <c r="EC515" s="39"/>
      <c r="ED515" s="39"/>
      <c r="EE515" s="39"/>
      <c r="EF515" s="39"/>
      <c r="EG515" s="39"/>
      <c r="EH515" s="39"/>
      <c r="EI515" s="39"/>
      <c r="EJ515" s="39"/>
      <c r="EK515" s="39"/>
      <c r="EL515" s="39"/>
      <c r="EM515" s="39"/>
      <c r="EN515" s="39"/>
      <c r="EO515" s="39"/>
      <c r="EP515" s="39"/>
      <c r="EQ515" s="39"/>
      <c r="ER515" s="39"/>
      <c r="ES515" s="39"/>
      <c r="ET515" s="39"/>
      <c r="EU515" s="39"/>
      <c r="EV515" s="39"/>
      <c r="EW515" s="39"/>
      <c r="EX515" s="39"/>
      <c r="EY515" s="39"/>
      <c r="EZ515" s="39"/>
      <c r="FA515" s="39"/>
      <c r="FB515" s="39"/>
      <c r="FC515" s="39"/>
      <c r="FD515" s="39"/>
      <c r="FE515" s="39"/>
      <c r="FF515" s="39"/>
      <c r="FG515" s="39"/>
      <c r="FH515" s="39"/>
      <c r="FI515" s="39"/>
      <c r="FJ515" s="39"/>
      <c r="FK515" s="39"/>
      <c r="FL515" s="39"/>
      <c r="FM515" s="39"/>
      <c r="FN515" s="39"/>
      <c r="FO515" s="39"/>
      <c r="FP515" s="39"/>
      <c r="FQ515" s="39"/>
      <c r="FR515" s="39"/>
      <c r="FS515" s="39"/>
      <c r="FT515" s="39"/>
      <c r="FU515" s="39"/>
      <c r="FV515" s="39"/>
      <c r="FW515" s="39"/>
      <c r="FX515" s="39"/>
      <c r="FY515" s="39"/>
      <c r="FZ515" s="39"/>
      <c r="GA515" s="39"/>
      <c r="GB515" s="39"/>
      <c r="GC515" s="39"/>
      <c r="GD515" s="39"/>
      <c r="GE515" s="39"/>
      <c r="GF515" s="39"/>
      <c r="GG515" s="39"/>
      <c r="GH515" s="39"/>
      <c r="GI515" s="39"/>
      <c r="GJ515" s="39"/>
      <c r="GK515" s="39"/>
      <c r="GL515" s="39"/>
      <c r="GM515" s="39"/>
      <c r="GN515" s="39"/>
      <c r="GO515" s="39"/>
      <c r="GP515" s="39"/>
      <c r="GQ515" s="39"/>
      <c r="GR515" s="39"/>
      <c r="GS515" s="39"/>
      <c r="GT515" s="39"/>
      <c r="GU515" s="39"/>
      <c r="GV515" s="39"/>
      <c r="GW515" s="39"/>
      <c r="GX515" s="39"/>
      <c r="GY515" s="39"/>
      <c r="GZ515" s="39"/>
      <c r="HA515" s="39"/>
      <c r="HB515" s="39"/>
      <c r="HC515" s="39"/>
      <c r="HD515" s="39"/>
      <c r="HE515" s="39"/>
      <c r="HF515" s="39"/>
      <c r="HG515" s="39"/>
      <c r="HH515" s="39"/>
      <c r="HI515" s="39"/>
      <c r="HJ515" s="39"/>
      <c r="HK515" s="39"/>
      <c r="HL515" s="39"/>
      <c r="HM515" s="39"/>
      <c r="HN515" s="39"/>
      <c r="HO515" s="39"/>
      <c r="HP515" s="39"/>
      <c r="HQ515" s="39"/>
      <c r="HR515" s="39"/>
      <c r="HS515" s="39"/>
      <c r="HT515" s="39"/>
      <c r="HU515" s="39"/>
      <c r="HV515" s="39"/>
      <c r="HW515" s="39"/>
      <c r="HX515" s="39"/>
      <c r="HY515" s="39"/>
      <c r="HZ515" s="39"/>
      <c r="IA515" s="39"/>
      <c r="IB515" s="39"/>
      <c r="IC515" s="39"/>
      <c r="ID515" s="39"/>
      <c r="IE515" s="39"/>
      <c r="IF515" s="39"/>
      <c r="IG515" s="39"/>
      <c r="IH515" s="39"/>
      <c r="II515" s="39"/>
      <c r="IJ515" s="39"/>
      <c r="IK515" s="39"/>
      <c r="IL515" s="39"/>
      <c r="IM515" s="39"/>
      <c r="IN515" s="39"/>
      <c r="IO515" s="39"/>
      <c r="IP515" s="39"/>
      <c r="IQ515" s="39"/>
      <c r="IR515" s="39"/>
      <c r="IS515" s="39"/>
      <c r="IT515" s="39"/>
      <c r="IU515" s="39"/>
      <c r="IV515" s="39"/>
      <c r="IW515" s="39"/>
      <c r="IX515" s="39"/>
      <c r="IY515" s="39"/>
      <c r="IZ515" s="39"/>
      <c r="JA515" s="39"/>
      <c r="JB515" s="39"/>
      <c r="JC515" s="39"/>
      <c r="JD515" s="39"/>
      <c r="JE515" s="39"/>
      <c r="JF515" s="39"/>
      <c r="JG515" s="39"/>
      <c r="JH515" s="39"/>
      <c r="JI515" s="39"/>
      <c r="JJ515" s="39"/>
      <c r="JK515" s="39"/>
      <c r="JL515" s="39"/>
      <c r="JM515" s="39"/>
      <c r="JN515" s="39"/>
      <c r="JO515" s="39"/>
      <c r="JP515" s="39"/>
      <c r="JQ515" s="39"/>
      <c r="JR515" s="39"/>
      <c r="JS515" s="39"/>
      <c r="JT515" s="39"/>
      <c r="JU515" s="39"/>
      <c r="JV515" s="39"/>
      <c r="JW515" s="39"/>
      <c r="JX515" s="39"/>
      <c r="JY515" s="39"/>
      <c r="JZ515" s="39"/>
      <c r="KA515" s="39"/>
      <c r="KB515" s="39"/>
      <c r="KC515" s="39"/>
      <c r="KD515" s="39"/>
      <c r="KE515" s="39"/>
      <c r="KF515" s="39"/>
      <c r="KG515" s="39"/>
      <c r="KH515" s="39"/>
      <c r="KI515" s="39"/>
      <c r="KJ515" s="39"/>
      <c r="KK515" s="39"/>
      <c r="KL515" s="39"/>
      <c r="KM515" s="39"/>
      <c r="KN515" s="39"/>
      <c r="KO515" s="39"/>
      <c r="KP515" s="39"/>
      <c r="KQ515" s="39"/>
      <c r="KR515" s="39"/>
      <c r="KS515" s="39"/>
      <c r="KT515" s="39"/>
      <c r="KU515" s="39"/>
    </row>
    <row r="516" spans="1:307" s="20" customFormat="1" x14ac:dyDescent="0.25">
      <c r="A516" s="74">
        <v>510</v>
      </c>
      <c r="B516" s="27" t="s">
        <v>788</v>
      </c>
      <c r="C516" s="122" t="s">
        <v>934</v>
      </c>
      <c r="D516" s="27" t="s">
        <v>774</v>
      </c>
      <c r="E516" s="27" t="s">
        <v>966</v>
      </c>
      <c r="F516" s="28" t="s">
        <v>943</v>
      </c>
      <c r="G516" s="41">
        <v>85000</v>
      </c>
      <c r="H516" s="41">
        <v>7719.26</v>
      </c>
      <c r="I516" s="31">
        <v>25</v>
      </c>
      <c r="J516" s="96">
        <v>2439.5</v>
      </c>
      <c r="K516" s="97">
        <f t="shared" si="60"/>
        <v>6034.9999999999991</v>
      </c>
      <c r="L516" s="46">
        <f t="shared" si="61"/>
        <v>935.00000000000011</v>
      </c>
      <c r="M516" s="75">
        <v>2584</v>
      </c>
      <c r="N516" s="37">
        <f t="shared" si="62"/>
        <v>6026.5</v>
      </c>
      <c r="O516" s="37"/>
      <c r="P516" s="37">
        <f t="shared" si="64"/>
        <v>5023.5</v>
      </c>
      <c r="Q516" s="32">
        <f t="shared" si="65"/>
        <v>12767.76</v>
      </c>
      <c r="R516" s="37">
        <f t="shared" si="66"/>
        <v>12996.5</v>
      </c>
      <c r="S516" s="37">
        <f t="shared" si="63"/>
        <v>72232.240000000005</v>
      </c>
      <c r="T516" s="47" t="s">
        <v>45</v>
      </c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  <c r="AS516" s="162"/>
      <c r="AT516" s="162"/>
      <c r="AU516" s="162"/>
      <c r="AV516" s="162"/>
      <c r="AW516" s="162"/>
      <c r="AX516" s="162"/>
      <c r="AY516" s="162"/>
      <c r="AZ516" s="162"/>
      <c r="BA516" s="162"/>
      <c r="BB516" s="162"/>
      <c r="BC516" s="162"/>
      <c r="BD516" s="162"/>
      <c r="BE516" s="162"/>
      <c r="BF516" s="162"/>
      <c r="BG516" s="162"/>
      <c r="BH516" s="162"/>
      <c r="BI516" s="162"/>
      <c r="BJ516" s="162"/>
      <c r="BK516" s="162"/>
      <c r="BL516" s="162"/>
      <c r="BM516" s="162"/>
      <c r="BN516" s="162"/>
      <c r="BO516" s="162"/>
      <c r="BP516" s="162"/>
      <c r="BQ516" s="162"/>
      <c r="BR516" s="162"/>
      <c r="BS516" s="162"/>
      <c r="BT516" s="162"/>
      <c r="BU516" s="162"/>
      <c r="BV516" s="162"/>
      <c r="BW516" s="162"/>
      <c r="BX516" s="162"/>
      <c r="BY516" s="162"/>
      <c r="BZ516" s="162"/>
      <c r="CA516" s="162"/>
      <c r="CB516" s="162"/>
      <c r="CC516" s="162"/>
      <c r="CD516" s="162"/>
      <c r="CE516" s="162"/>
      <c r="CF516" s="162"/>
      <c r="CG516" s="162"/>
      <c r="CH516" s="162"/>
      <c r="CI516" s="162"/>
      <c r="CJ516" s="162"/>
      <c r="CK516" s="162"/>
      <c r="CL516" s="162"/>
      <c r="CM516" s="162"/>
      <c r="CN516" s="162"/>
      <c r="CO516" s="162"/>
      <c r="CP516" s="162"/>
      <c r="CQ516" s="162"/>
      <c r="CR516" s="162"/>
      <c r="CS516" s="162"/>
      <c r="CT516" s="162"/>
      <c r="CU516" s="162"/>
      <c r="CV516" s="162"/>
      <c r="CW516" s="162"/>
      <c r="CX516" s="162"/>
      <c r="CY516" s="162"/>
      <c r="CZ516" s="162"/>
      <c r="DA516" s="162"/>
      <c r="DB516" s="162"/>
      <c r="DC516" s="162"/>
      <c r="DD516" s="162"/>
      <c r="DE516" s="162"/>
      <c r="DF516" s="162"/>
      <c r="DG516" s="162"/>
      <c r="DH516" s="162"/>
      <c r="DI516" s="162"/>
      <c r="DJ516" s="162"/>
      <c r="DK516" s="162"/>
      <c r="DL516" s="162"/>
      <c r="DM516" s="162"/>
      <c r="DN516" s="162"/>
      <c r="DO516" s="162"/>
      <c r="DP516" s="162"/>
      <c r="DQ516" s="162"/>
      <c r="DR516" s="162"/>
      <c r="DS516" s="162"/>
      <c r="DT516" s="162"/>
      <c r="DU516" s="162"/>
      <c r="DV516" s="162"/>
      <c r="DW516" s="162"/>
      <c r="DX516" s="162"/>
      <c r="DY516" s="162"/>
      <c r="DZ516" s="162"/>
      <c r="EA516" s="162"/>
      <c r="EB516" s="162"/>
      <c r="EC516" s="162"/>
      <c r="ED516" s="162"/>
      <c r="EE516" s="162"/>
      <c r="EF516" s="162"/>
      <c r="EG516" s="162"/>
      <c r="EH516" s="162"/>
      <c r="EI516" s="162"/>
      <c r="EJ516" s="162"/>
      <c r="EK516" s="162"/>
      <c r="EL516" s="162"/>
      <c r="EM516" s="162"/>
      <c r="EN516" s="162"/>
      <c r="EO516" s="162"/>
      <c r="EP516" s="162"/>
      <c r="EQ516" s="162"/>
      <c r="ER516" s="162"/>
      <c r="ES516" s="162"/>
      <c r="ET516" s="162"/>
      <c r="EU516" s="162"/>
      <c r="EV516" s="162"/>
      <c r="EW516" s="162"/>
      <c r="EX516" s="162"/>
      <c r="EY516" s="162"/>
      <c r="EZ516" s="162"/>
      <c r="FA516" s="162"/>
      <c r="FB516" s="162"/>
      <c r="FC516" s="162"/>
      <c r="FD516" s="162"/>
      <c r="FE516" s="162"/>
      <c r="FF516" s="162"/>
      <c r="FG516" s="162"/>
      <c r="FH516" s="162"/>
      <c r="FI516" s="162"/>
      <c r="FJ516" s="162"/>
      <c r="FK516" s="162"/>
      <c r="FL516" s="162"/>
      <c r="FM516" s="162"/>
      <c r="FN516" s="162"/>
      <c r="FO516" s="162"/>
      <c r="FP516" s="162"/>
      <c r="FQ516" s="162"/>
      <c r="FR516" s="162"/>
      <c r="FS516" s="162"/>
      <c r="FT516" s="162"/>
      <c r="FU516" s="162"/>
      <c r="FV516" s="162"/>
      <c r="FW516" s="162"/>
      <c r="FX516" s="162"/>
      <c r="FY516" s="162"/>
      <c r="FZ516" s="162"/>
      <c r="GA516" s="162"/>
      <c r="GB516" s="162"/>
      <c r="GC516" s="162"/>
      <c r="GD516" s="162"/>
      <c r="GE516" s="162"/>
      <c r="GF516" s="162"/>
      <c r="GG516" s="162"/>
      <c r="GH516" s="162"/>
      <c r="GI516" s="162"/>
      <c r="GJ516" s="162"/>
      <c r="GK516" s="162"/>
      <c r="GL516" s="162"/>
      <c r="GM516" s="162"/>
      <c r="GN516" s="162"/>
      <c r="GO516" s="162"/>
      <c r="GP516" s="162"/>
      <c r="GQ516" s="162"/>
      <c r="GR516" s="162"/>
      <c r="GS516" s="162"/>
      <c r="GT516" s="162"/>
      <c r="GU516" s="162"/>
      <c r="GV516" s="162"/>
      <c r="GW516" s="162"/>
      <c r="GX516" s="162"/>
      <c r="GY516" s="162"/>
      <c r="GZ516" s="162"/>
      <c r="HA516" s="162"/>
      <c r="HB516" s="162"/>
      <c r="HC516" s="162"/>
      <c r="HD516" s="162"/>
      <c r="HE516" s="162"/>
      <c r="HF516" s="162"/>
      <c r="HG516" s="162"/>
      <c r="HH516" s="162"/>
      <c r="HI516" s="162"/>
      <c r="HJ516" s="162"/>
      <c r="HK516" s="162"/>
      <c r="HL516" s="162"/>
      <c r="HM516" s="162"/>
      <c r="HN516" s="162"/>
      <c r="HO516" s="162"/>
      <c r="HP516" s="162"/>
      <c r="HQ516" s="162"/>
      <c r="HR516" s="162"/>
      <c r="HS516" s="162"/>
      <c r="HT516" s="162"/>
      <c r="HU516" s="162"/>
      <c r="HV516" s="162"/>
      <c r="HW516" s="162"/>
      <c r="HX516" s="162"/>
      <c r="HY516" s="162"/>
      <c r="HZ516" s="162"/>
      <c r="IA516" s="162"/>
      <c r="IB516" s="162"/>
      <c r="IC516" s="162"/>
      <c r="ID516" s="162"/>
      <c r="IE516" s="162"/>
      <c r="IF516" s="162"/>
      <c r="IG516" s="162"/>
      <c r="IH516" s="162"/>
      <c r="II516" s="162"/>
      <c r="IJ516" s="162"/>
      <c r="IK516" s="162"/>
      <c r="IL516" s="162"/>
      <c r="IM516" s="162"/>
      <c r="IN516" s="162"/>
      <c r="IO516" s="162"/>
      <c r="IP516" s="162"/>
      <c r="IQ516" s="162"/>
      <c r="IR516" s="162"/>
      <c r="IS516" s="162"/>
      <c r="IT516" s="162"/>
      <c r="IU516" s="162"/>
      <c r="IV516" s="162"/>
      <c r="IW516" s="162"/>
      <c r="IX516" s="162"/>
      <c r="IY516" s="162"/>
      <c r="IZ516" s="162"/>
      <c r="JA516" s="162"/>
      <c r="JB516" s="162"/>
      <c r="JC516" s="162"/>
      <c r="JD516" s="162"/>
      <c r="JE516" s="162"/>
      <c r="JF516" s="162"/>
      <c r="JG516" s="162"/>
      <c r="JH516" s="162"/>
      <c r="JI516" s="162"/>
      <c r="JJ516" s="162"/>
      <c r="JK516" s="162"/>
      <c r="JL516" s="162"/>
      <c r="JM516" s="162"/>
      <c r="JN516" s="162"/>
      <c r="JO516" s="162"/>
      <c r="JP516" s="162"/>
      <c r="JQ516" s="162"/>
      <c r="JR516" s="162"/>
      <c r="JS516" s="162"/>
      <c r="JT516" s="162"/>
      <c r="JU516" s="162"/>
      <c r="JV516" s="162"/>
      <c r="JW516" s="162"/>
      <c r="JX516" s="162"/>
      <c r="JY516" s="162"/>
      <c r="JZ516" s="162"/>
      <c r="KA516" s="162"/>
      <c r="KB516" s="162"/>
      <c r="KC516" s="162"/>
      <c r="KD516" s="162"/>
      <c r="KE516" s="162"/>
      <c r="KF516" s="162"/>
      <c r="KG516" s="162"/>
      <c r="KH516" s="162"/>
      <c r="KI516" s="162"/>
      <c r="KJ516" s="162"/>
      <c r="KK516" s="162"/>
      <c r="KL516" s="162"/>
      <c r="KM516" s="162"/>
      <c r="KN516" s="162"/>
      <c r="KO516" s="162"/>
      <c r="KP516" s="162"/>
      <c r="KQ516" s="162"/>
      <c r="KR516" s="162"/>
      <c r="KS516" s="162"/>
      <c r="KT516" s="162"/>
      <c r="KU516" s="162"/>
    </row>
    <row r="517" spans="1:307" s="15" customFormat="1" x14ac:dyDescent="0.25">
      <c r="A517" s="74">
        <v>511</v>
      </c>
      <c r="B517" s="27" t="s">
        <v>694</v>
      </c>
      <c r="C517" s="122" t="s">
        <v>934</v>
      </c>
      <c r="D517" s="27" t="s">
        <v>774</v>
      </c>
      <c r="E517" s="27" t="s">
        <v>858</v>
      </c>
      <c r="F517" s="28" t="s">
        <v>943</v>
      </c>
      <c r="G517" s="41">
        <v>85000</v>
      </c>
      <c r="H517" s="41">
        <v>8576.99</v>
      </c>
      <c r="I517" s="31">
        <v>25</v>
      </c>
      <c r="J517" s="96">
        <v>2439.5</v>
      </c>
      <c r="K517" s="97">
        <f t="shared" si="60"/>
        <v>6034.9999999999991</v>
      </c>
      <c r="L517" s="46">
        <f t="shared" si="61"/>
        <v>935.00000000000011</v>
      </c>
      <c r="M517" s="76">
        <v>2584</v>
      </c>
      <c r="N517" s="43">
        <f t="shared" si="62"/>
        <v>6026.5</v>
      </c>
      <c r="O517" s="43"/>
      <c r="P517" s="43">
        <f t="shared" si="64"/>
        <v>5023.5</v>
      </c>
      <c r="Q517" s="31">
        <f t="shared" si="65"/>
        <v>13625.49</v>
      </c>
      <c r="R517" s="43">
        <f t="shared" si="66"/>
        <v>12996.5</v>
      </c>
      <c r="S517" s="43">
        <f t="shared" si="63"/>
        <v>71374.509999999995</v>
      </c>
      <c r="T517" s="47" t="s">
        <v>45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  <c r="DH517" s="39"/>
      <c r="DI517" s="39"/>
      <c r="DJ517" s="39"/>
      <c r="DK517" s="39"/>
      <c r="DL517" s="39"/>
      <c r="DM517" s="39"/>
      <c r="DN517" s="39"/>
      <c r="DO517" s="39"/>
      <c r="DP517" s="39"/>
      <c r="DQ517" s="39"/>
      <c r="DR517" s="39"/>
      <c r="DS517" s="39"/>
      <c r="DT517" s="39"/>
      <c r="DU517" s="39"/>
      <c r="DV517" s="39"/>
      <c r="DW517" s="39"/>
      <c r="DX517" s="39"/>
      <c r="DY517" s="39"/>
      <c r="DZ517" s="39"/>
      <c r="EA517" s="39"/>
      <c r="EB517" s="39"/>
      <c r="EC517" s="39"/>
      <c r="ED517" s="39"/>
      <c r="EE517" s="39"/>
      <c r="EF517" s="39"/>
      <c r="EG517" s="39"/>
      <c r="EH517" s="39"/>
      <c r="EI517" s="39"/>
      <c r="EJ517" s="39"/>
      <c r="EK517" s="39"/>
      <c r="EL517" s="39"/>
      <c r="EM517" s="39"/>
      <c r="EN517" s="39"/>
      <c r="EO517" s="39"/>
      <c r="EP517" s="39"/>
      <c r="EQ517" s="39"/>
      <c r="ER517" s="39"/>
      <c r="ES517" s="39"/>
      <c r="ET517" s="39"/>
      <c r="EU517" s="39"/>
      <c r="EV517" s="39"/>
      <c r="EW517" s="39"/>
      <c r="EX517" s="39"/>
      <c r="EY517" s="39"/>
      <c r="EZ517" s="39"/>
      <c r="FA517" s="39"/>
      <c r="FB517" s="39"/>
      <c r="FC517" s="39"/>
      <c r="FD517" s="39"/>
      <c r="FE517" s="39"/>
      <c r="FF517" s="39"/>
      <c r="FG517" s="39"/>
      <c r="FH517" s="39"/>
      <c r="FI517" s="39"/>
      <c r="FJ517" s="39"/>
      <c r="FK517" s="39"/>
      <c r="FL517" s="39"/>
      <c r="FM517" s="39"/>
      <c r="FN517" s="39"/>
      <c r="FO517" s="39"/>
      <c r="FP517" s="39"/>
      <c r="FQ517" s="39"/>
      <c r="FR517" s="39"/>
      <c r="FS517" s="39"/>
      <c r="FT517" s="39"/>
      <c r="FU517" s="39"/>
      <c r="FV517" s="39"/>
      <c r="FW517" s="39"/>
      <c r="FX517" s="39"/>
      <c r="FY517" s="39"/>
      <c r="FZ517" s="39"/>
      <c r="GA517" s="39"/>
      <c r="GB517" s="39"/>
      <c r="GC517" s="39"/>
      <c r="GD517" s="39"/>
      <c r="GE517" s="39"/>
      <c r="GF517" s="39"/>
      <c r="GG517" s="39"/>
      <c r="GH517" s="39"/>
      <c r="GI517" s="39"/>
      <c r="GJ517" s="39"/>
      <c r="GK517" s="39"/>
      <c r="GL517" s="39"/>
      <c r="GM517" s="39"/>
      <c r="GN517" s="39"/>
      <c r="GO517" s="39"/>
      <c r="GP517" s="39"/>
      <c r="GQ517" s="39"/>
      <c r="GR517" s="39"/>
      <c r="GS517" s="39"/>
      <c r="GT517" s="39"/>
      <c r="GU517" s="39"/>
      <c r="GV517" s="39"/>
      <c r="GW517" s="39"/>
      <c r="GX517" s="39"/>
      <c r="GY517" s="39"/>
      <c r="GZ517" s="39"/>
      <c r="HA517" s="39"/>
      <c r="HB517" s="39"/>
      <c r="HC517" s="39"/>
      <c r="HD517" s="39"/>
      <c r="HE517" s="39"/>
      <c r="HF517" s="39"/>
      <c r="HG517" s="39"/>
      <c r="HH517" s="39"/>
      <c r="HI517" s="39"/>
      <c r="HJ517" s="39"/>
      <c r="HK517" s="39"/>
      <c r="HL517" s="39"/>
      <c r="HM517" s="39"/>
      <c r="HN517" s="39"/>
      <c r="HO517" s="39"/>
      <c r="HP517" s="39"/>
      <c r="HQ517" s="39"/>
      <c r="HR517" s="39"/>
      <c r="HS517" s="39"/>
      <c r="HT517" s="39"/>
      <c r="HU517" s="39"/>
      <c r="HV517" s="39"/>
      <c r="HW517" s="39"/>
      <c r="HX517" s="39"/>
      <c r="HY517" s="39"/>
      <c r="HZ517" s="39"/>
      <c r="IA517" s="39"/>
      <c r="IB517" s="39"/>
      <c r="IC517" s="39"/>
      <c r="ID517" s="39"/>
      <c r="IE517" s="39"/>
      <c r="IF517" s="39"/>
      <c r="IG517" s="39"/>
      <c r="IH517" s="39"/>
      <c r="II517" s="39"/>
      <c r="IJ517" s="39"/>
      <c r="IK517" s="39"/>
      <c r="IL517" s="39"/>
      <c r="IM517" s="39"/>
      <c r="IN517" s="39"/>
      <c r="IO517" s="39"/>
      <c r="IP517" s="39"/>
      <c r="IQ517" s="39"/>
      <c r="IR517" s="39"/>
      <c r="IS517" s="39"/>
      <c r="IT517" s="39"/>
      <c r="IU517" s="39"/>
      <c r="IV517" s="39"/>
      <c r="IW517" s="39"/>
      <c r="IX517" s="39"/>
      <c r="IY517" s="39"/>
      <c r="IZ517" s="39"/>
      <c r="JA517" s="39"/>
      <c r="JB517" s="39"/>
      <c r="JC517" s="39"/>
      <c r="JD517" s="39"/>
      <c r="JE517" s="39"/>
      <c r="JF517" s="39"/>
      <c r="JG517" s="39"/>
      <c r="JH517" s="39"/>
      <c r="JI517" s="39"/>
      <c r="JJ517" s="39"/>
      <c r="JK517" s="39"/>
      <c r="JL517" s="39"/>
      <c r="JM517" s="39"/>
      <c r="JN517" s="39"/>
      <c r="JO517" s="39"/>
      <c r="JP517" s="39"/>
      <c r="JQ517" s="39"/>
      <c r="JR517" s="39"/>
      <c r="JS517" s="39"/>
      <c r="JT517" s="39"/>
      <c r="JU517" s="39"/>
      <c r="JV517" s="39"/>
      <c r="JW517" s="39"/>
      <c r="JX517" s="39"/>
      <c r="JY517" s="39"/>
      <c r="JZ517" s="39"/>
      <c r="KA517" s="39"/>
      <c r="KB517" s="39"/>
      <c r="KC517" s="39"/>
      <c r="KD517" s="39"/>
      <c r="KE517" s="39"/>
      <c r="KF517" s="39"/>
      <c r="KG517" s="39"/>
      <c r="KH517" s="39"/>
      <c r="KI517" s="39"/>
      <c r="KJ517" s="39"/>
      <c r="KK517" s="39"/>
      <c r="KL517" s="39"/>
      <c r="KM517" s="39"/>
      <c r="KN517" s="39"/>
      <c r="KO517" s="39"/>
      <c r="KP517" s="39"/>
      <c r="KQ517" s="39"/>
      <c r="KR517" s="39"/>
      <c r="KS517" s="39"/>
      <c r="KT517" s="39"/>
      <c r="KU517" s="39"/>
    </row>
    <row r="518" spans="1:307" s="15" customFormat="1" x14ac:dyDescent="0.25">
      <c r="A518" s="74">
        <v>512</v>
      </c>
      <c r="B518" s="27" t="s">
        <v>742</v>
      </c>
      <c r="C518" s="122" t="s">
        <v>934</v>
      </c>
      <c r="D518" s="27" t="s">
        <v>774</v>
      </c>
      <c r="E518" s="27" t="s">
        <v>153</v>
      </c>
      <c r="F518" s="28" t="s">
        <v>943</v>
      </c>
      <c r="G518" s="29">
        <v>70000</v>
      </c>
      <c r="H518" s="29">
        <v>5368.48</v>
      </c>
      <c r="I518" s="31">
        <v>25</v>
      </c>
      <c r="J518" s="90">
        <v>2009</v>
      </c>
      <c r="K518" s="92">
        <f t="shared" si="60"/>
        <v>4970</v>
      </c>
      <c r="L518" s="46">
        <f t="shared" si="61"/>
        <v>770.00000000000011</v>
      </c>
      <c r="M518" s="45">
        <v>2128</v>
      </c>
      <c r="N518" s="31">
        <f t="shared" si="62"/>
        <v>4963</v>
      </c>
      <c r="O518" s="31"/>
      <c r="P518" s="31">
        <f t="shared" si="64"/>
        <v>4137</v>
      </c>
      <c r="Q518" s="31">
        <f t="shared" si="65"/>
        <v>9530.48</v>
      </c>
      <c r="R518" s="31">
        <f t="shared" si="66"/>
        <v>10703</v>
      </c>
      <c r="S518" s="31">
        <f t="shared" si="63"/>
        <v>60469.520000000004</v>
      </c>
      <c r="T518" s="47" t="s">
        <v>45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  <c r="DG518" s="39"/>
      <c r="DH518" s="39"/>
      <c r="DI518" s="39"/>
      <c r="DJ518" s="39"/>
      <c r="DK518" s="39"/>
      <c r="DL518" s="39"/>
      <c r="DM518" s="39"/>
      <c r="DN518" s="39"/>
      <c r="DO518" s="39"/>
      <c r="DP518" s="39"/>
      <c r="DQ518" s="39"/>
      <c r="DR518" s="39"/>
      <c r="DS518" s="39"/>
      <c r="DT518" s="39"/>
      <c r="DU518" s="39"/>
      <c r="DV518" s="39"/>
      <c r="DW518" s="39"/>
      <c r="DX518" s="39"/>
      <c r="DY518" s="39"/>
      <c r="DZ518" s="39"/>
      <c r="EA518" s="39"/>
      <c r="EB518" s="39"/>
      <c r="EC518" s="39"/>
      <c r="ED518" s="39"/>
      <c r="EE518" s="39"/>
      <c r="EF518" s="39"/>
      <c r="EG518" s="39"/>
      <c r="EH518" s="39"/>
      <c r="EI518" s="39"/>
      <c r="EJ518" s="39"/>
      <c r="EK518" s="39"/>
      <c r="EL518" s="39"/>
      <c r="EM518" s="39"/>
      <c r="EN518" s="39"/>
      <c r="EO518" s="39"/>
      <c r="EP518" s="39"/>
      <c r="EQ518" s="39"/>
      <c r="ER518" s="39"/>
      <c r="ES518" s="39"/>
      <c r="ET518" s="39"/>
      <c r="EU518" s="39"/>
      <c r="EV518" s="39"/>
      <c r="EW518" s="39"/>
      <c r="EX518" s="39"/>
      <c r="EY518" s="39"/>
      <c r="EZ518" s="39"/>
      <c r="FA518" s="39"/>
      <c r="FB518" s="39"/>
      <c r="FC518" s="39"/>
      <c r="FD518" s="39"/>
      <c r="FE518" s="39"/>
      <c r="FF518" s="39"/>
      <c r="FG518" s="39"/>
      <c r="FH518" s="39"/>
      <c r="FI518" s="39"/>
      <c r="FJ518" s="39"/>
      <c r="FK518" s="39"/>
      <c r="FL518" s="39"/>
      <c r="FM518" s="39"/>
      <c r="FN518" s="39"/>
      <c r="FO518" s="39"/>
      <c r="FP518" s="39"/>
      <c r="FQ518" s="39"/>
      <c r="FR518" s="39"/>
      <c r="FS518" s="39"/>
      <c r="FT518" s="39"/>
      <c r="FU518" s="39"/>
      <c r="FV518" s="39"/>
      <c r="FW518" s="39"/>
      <c r="FX518" s="39"/>
      <c r="FY518" s="39"/>
      <c r="FZ518" s="39"/>
      <c r="GA518" s="39"/>
      <c r="GB518" s="39"/>
      <c r="GC518" s="39"/>
      <c r="GD518" s="39"/>
      <c r="GE518" s="39"/>
      <c r="GF518" s="39"/>
      <c r="GG518" s="39"/>
      <c r="GH518" s="39"/>
      <c r="GI518" s="39"/>
      <c r="GJ518" s="39"/>
      <c r="GK518" s="39"/>
      <c r="GL518" s="39"/>
      <c r="GM518" s="39"/>
      <c r="GN518" s="39"/>
      <c r="GO518" s="39"/>
      <c r="GP518" s="39"/>
      <c r="GQ518" s="39"/>
      <c r="GR518" s="39"/>
      <c r="GS518" s="39"/>
      <c r="GT518" s="39"/>
      <c r="GU518" s="39"/>
      <c r="GV518" s="39"/>
      <c r="GW518" s="39"/>
      <c r="GX518" s="39"/>
      <c r="GY518" s="39"/>
      <c r="GZ518" s="39"/>
      <c r="HA518" s="39"/>
      <c r="HB518" s="39"/>
      <c r="HC518" s="39"/>
      <c r="HD518" s="39"/>
      <c r="HE518" s="39"/>
      <c r="HF518" s="39"/>
      <c r="HG518" s="39"/>
      <c r="HH518" s="39"/>
      <c r="HI518" s="39"/>
      <c r="HJ518" s="39"/>
      <c r="HK518" s="39"/>
      <c r="HL518" s="39"/>
      <c r="HM518" s="39"/>
      <c r="HN518" s="39"/>
      <c r="HO518" s="39"/>
      <c r="HP518" s="39"/>
      <c r="HQ518" s="39"/>
      <c r="HR518" s="39"/>
      <c r="HS518" s="39"/>
      <c r="HT518" s="39"/>
      <c r="HU518" s="39"/>
      <c r="HV518" s="39"/>
      <c r="HW518" s="39"/>
      <c r="HX518" s="39"/>
      <c r="HY518" s="39"/>
      <c r="HZ518" s="39"/>
      <c r="IA518" s="39"/>
      <c r="IB518" s="39"/>
      <c r="IC518" s="39"/>
      <c r="ID518" s="39"/>
      <c r="IE518" s="39"/>
      <c r="IF518" s="39"/>
      <c r="IG518" s="39"/>
      <c r="IH518" s="39"/>
      <c r="II518" s="39"/>
      <c r="IJ518" s="39"/>
      <c r="IK518" s="39"/>
      <c r="IL518" s="39"/>
      <c r="IM518" s="39"/>
      <c r="IN518" s="39"/>
      <c r="IO518" s="39"/>
      <c r="IP518" s="39"/>
      <c r="IQ518" s="39"/>
      <c r="IR518" s="39"/>
      <c r="IS518" s="39"/>
      <c r="IT518" s="39"/>
      <c r="IU518" s="39"/>
      <c r="IV518" s="39"/>
      <c r="IW518" s="39"/>
      <c r="IX518" s="39"/>
      <c r="IY518" s="39"/>
      <c r="IZ518" s="39"/>
      <c r="JA518" s="39"/>
      <c r="JB518" s="39"/>
      <c r="JC518" s="39"/>
      <c r="JD518" s="39"/>
      <c r="JE518" s="39"/>
      <c r="JF518" s="39"/>
      <c r="JG518" s="39"/>
      <c r="JH518" s="39"/>
      <c r="JI518" s="39"/>
      <c r="JJ518" s="39"/>
      <c r="JK518" s="39"/>
      <c r="JL518" s="39"/>
      <c r="JM518" s="39"/>
      <c r="JN518" s="39"/>
      <c r="JO518" s="39"/>
      <c r="JP518" s="39"/>
      <c r="JQ518" s="39"/>
      <c r="JR518" s="39"/>
      <c r="JS518" s="39"/>
      <c r="JT518" s="39"/>
      <c r="JU518" s="39"/>
      <c r="JV518" s="39"/>
      <c r="JW518" s="39"/>
      <c r="JX518" s="39"/>
      <c r="JY518" s="39"/>
      <c r="JZ518" s="39"/>
      <c r="KA518" s="39"/>
      <c r="KB518" s="39"/>
      <c r="KC518" s="39"/>
      <c r="KD518" s="39"/>
      <c r="KE518" s="39"/>
      <c r="KF518" s="39"/>
      <c r="KG518" s="39"/>
      <c r="KH518" s="39"/>
      <c r="KI518" s="39"/>
      <c r="KJ518" s="39"/>
      <c r="KK518" s="39"/>
      <c r="KL518" s="39"/>
      <c r="KM518" s="39"/>
      <c r="KN518" s="39"/>
      <c r="KO518" s="39"/>
      <c r="KP518" s="39"/>
      <c r="KQ518" s="39"/>
      <c r="KR518" s="39"/>
      <c r="KS518" s="39"/>
      <c r="KT518" s="39"/>
      <c r="KU518" s="39"/>
    </row>
    <row r="519" spans="1:307" s="15" customFormat="1" x14ac:dyDescent="0.25">
      <c r="A519" s="74">
        <v>513</v>
      </c>
      <c r="B519" s="27" t="s">
        <v>782</v>
      </c>
      <c r="C519" s="122" t="s">
        <v>934</v>
      </c>
      <c r="D519" s="27" t="s">
        <v>774</v>
      </c>
      <c r="E519" s="27" t="s">
        <v>861</v>
      </c>
      <c r="F519" s="28" t="s">
        <v>943</v>
      </c>
      <c r="G519" s="41">
        <v>75000</v>
      </c>
      <c r="H519" s="41">
        <v>6309.38</v>
      </c>
      <c r="I519" s="31">
        <v>25</v>
      </c>
      <c r="J519" s="96">
        <v>2152.5</v>
      </c>
      <c r="K519" s="97">
        <f t="shared" ref="K519:K582" si="67">+G519*7.1%</f>
        <v>5324.9999999999991</v>
      </c>
      <c r="L519" s="46">
        <f t="shared" ref="L519:L582" si="68">+G519*1.1%</f>
        <v>825.00000000000011</v>
      </c>
      <c r="M519" s="76">
        <v>2280</v>
      </c>
      <c r="N519" s="43">
        <f t="shared" ref="N519:N582" si="69">+G519*7.09%</f>
        <v>5317.5</v>
      </c>
      <c r="O519" s="43"/>
      <c r="P519" s="43">
        <f t="shared" si="64"/>
        <v>4432.5</v>
      </c>
      <c r="Q519" s="31">
        <f t="shared" si="65"/>
        <v>10766.880000000001</v>
      </c>
      <c r="R519" s="43">
        <f t="shared" si="66"/>
        <v>11467.5</v>
      </c>
      <c r="S519" s="43">
        <f t="shared" ref="S519:S582" si="70">+G519-Q519</f>
        <v>64233.119999999995</v>
      </c>
      <c r="T519" s="47" t="s">
        <v>45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  <c r="EC519" s="39"/>
      <c r="ED519" s="39"/>
      <c r="EE519" s="39"/>
      <c r="EF519" s="39"/>
      <c r="EG519" s="39"/>
      <c r="EH519" s="39"/>
      <c r="EI519" s="39"/>
      <c r="EJ519" s="39"/>
      <c r="EK519" s="39"/>
      <c r="EL519" s="39"/>
      <c r="EM519" s="39"/>
      <c r="EN519" s="39"/>
      <c r="EO519" s="39"/>
      <c r="EP519" s="39"/>
      <c r="EQ519" s="39"/>
      <c r="ER519" s="39"/>
      <c r="ES519" s="39"/>
      <c r="ET519" s="39"/>
      <c r="EU519" s="39"/>
      <c r="EV519" s="39"/>
      <c r="EW519" s="39"/>
      <c r="EX519" s="39"/>
      <c r="EY519" s="39"/>
      <c r="EZ519" s="39"/>
      <c r="FA519" s="39"/>
      <c r="FB519" s="39"/>
      <c r="FC519" s="39"/>
      <c r="FD519" s="39"/>
      <c r="FE519" s="39"/>
      <c r="FF519" s="39"/>
      <c r="FG519" s="39"/>
      <c r="FH519" s="39"/>
      <c r="FI519" s="39"/>
      <c r="FJ519" s="39"/>
      <c r="FK519" s="39"/>
      <c r="FL519" s="39"/>
      <c r="FM519" s="39"/>
      <c r="FN519" s="39"/>
      <c r="FO519" s="39"/>
      <c r="FP519" s="39"/>
      <c r="FQ519" s="39"/>
      <c r="FR519" s="39"/>
      <c r="FS519" s="39"/>
      <c r="FT519" s="39"/>
      <c r="FU519" s="39"/>
      <c r="FV519" s="39"/>
      <c r="FW519" s="39"/>
      <c r="FX519" s="39"/>
      <c r="FY519" s="39"/>
      <c r="FZ519" s="39"/>
      <c r="GA519" s="39"/>
      <c r="GB519" s="39"/>
      <c r="GC519" s="39"/>
      <c r="GD519" s="39"/>
      <c r="GE519" s="39"/>
      <c r="GF519" s="39"/>
      <c r="GG519" s="39"/>
      <c r="GH519" s="39"/>
      <c r="GI519" s="39"/>
      <c r="GJ519" s="39"/>
      <c r="GK519" s="39"/>
      <c r="GL519" s="39"/>
      <c r="GM519" s="39"/>
      <c r="GN519" s="39"/>
      <c r="GO519" s="39"/>
      <c r="GP519" s="39"/>
      <c r="GQ519" s="39"/>
      <c r="GR519" s="39"/>
      <c r="GS519" s="39"/>
      <c r="GT519" s="39"/>
      <c r="GU519" s="39"/>
      <c r="GV519" s="39"/>
      <c r="GW519" s="39"/>
      <c r="GX519" s="39"/>
      <c r="GY519" s="39"/>
      <c r="GZ519" s="39"/>
      <c r="HA519" s="39"/>
      <c r="HB519" s="39"/>
      <c r="HC519" s="39"/>
      <c r="HD519" s="39"/>
      <c r="HE519" s="39"/>
      <c r="HF519" s="39"/>
      <c r="HG519" s="39"/>
      <c r="HH519" s="39"/>
      <c r="HI519" s="39"/>
      <c r="HJ519" s="39"/>
      <c r="HK519" s="39"/>
      <c r="HL519" s="39"/>
      <c r="HM519" s="39"/>
      <c r="HN519" s="39"/>
      <c r="HO519" s="39"/>
      <c r="HP519" s="39"/>
      <c r="HQ519" s="39"/>
      <c r="HR519" s="39"/>
      <c r="HS519" s="39"/>
      <c r="HT519" s="39"/>
      <c r="HU519" s="39"/>
      <c r="HV519" s="39"/>
      <c r="HW519" s="39"/>
      <c r="HX519" s="39"/>
      <c r="HY519" s="39"/>
      <c r="HZ519" s="39"/>
      <c r="IA519" s="39"/>
      <c r="IB519" s="39"/>
      <c r="IC519" s="39"/>
      <c r="ID519" s="39"/>
      <c r="IE519" s="39"/>
      <c r="IF519" s="39"/>
      <c r="IG519" s="39"/>
      <c r="IH519" s="39"/>
      <c r="II519" s="39"/>
      <c r="IJ519" s="39"/>
      <c r="IK519" s="39"/>
      <c r="IL519" s="39"/>
      <c r="IM519" s="39"/>
      <c r="IN519" s="39"/>
      <c r="IO519" s="39"/>
      <c r="IP519" s="39"/>
      <c r="IQ519" s="39"/>
      <c r="IR519" s="39"/>
      <c r="IS519" s="39"/>
      <c r="IT519" s="39"/>
      <c r="IU519" s="39"/>
      <c r="IV519" s="39"/>
      <c r="IW519" s="39"/>
      <c r="IX519" s="39"/>
      <c r="IY519" s="39"/>
      <c r="IZ519" s="39"/>
      <c r="JA519" s="39"/>
      <c r="JB519" s="39"/>
      <c r="JC519" s="39"/>
      <c r="JD519" s="39"/>
      <c r="JE519" s="39"/>
      <c r="JF519" s="39"/>
      <c r="JG519" s="39"/>
      <c r="JH519" s="39"/>
      <c r="JI519" s="39"/>
      <c r="JJ519" s="39"/>
      <c r="JK519" s="39"/>
      <c r="JL519" s="39"/>
      <c r="JM519" s="39"/>
      <c r="JN519" s="39"/>
      <c r="JO519" s="39"/>
      <c r="JP519" s="39"/>
      <c r="JQ519" s="39"/>
      <c r="JR519" s="39"/>
      <c r="JS519" s="39"/>
      <c r="JT519" s="39"/>
      <c r="JU519" s="39"/>
      <c r="JV519" s="39"/>
      <c r="JW519" s="39"/>
      <c r="JX519" s="39"/>
      <c r="JY519" s="39"/>
      <c r="JZ519" s="39"/>
      <c r="KA519" s="39"/>
      <c r="KB519" s="39"/>
      <c r="KC519" s="39"/>
      <c r="KD519" s="39"/>
      <c r="KE519" s="39"/>
      <c r="KF519" s="39"/>
      <c r="KG519" s="39"/>
      <c r="KH519" s="39"/>
      <c r="KI519" s="39"/>
      <c r="KJ519" s="39"/>
      <c r="KK519" s="39"/>
      <c r="KL519" s="39"/>
      <c r="KM519" s="39"/>
      <c r="KN519" s="39"/>
      <c r="KO519" s="39"/>
      <c r="KP519" s="39"/>
      <c r="KQ519" s="39"/>
      <c r="KR519" s="39"/>
      <c r="KS519" s="39"/>
      <c r="KT519" s="39"/>
      <c r="KU519" s="39"/>
    </row>
    <row r="520" spans="1:307" s="15" customFormat="1" x14ac:dyDescent="0.25">
      <c r="A520" s="74">
        <v>514</v>
      </c>
      <c r="B520" s="27" t="s">
        <v>803</v>
      </c>
      <c r="C520" s="122" t="s">
        <v>934</v>
      </c>
      <c r="D520" s="27" t="s">
        <v>774</v>
      </c>
      <c r="E520" s="27" t="s">
        <v>861</v>
      </c>
      <c r="F520" s="28" t="s">
        <v>943</v>
      </c>
      <c r="G520" s="41">
        <v>75000</v>
      </c>
      <c r="H520" s="41">
        <v>5966.28</v>
      </c>
      <c r="I520" s="31">
        <v>25</v>
      </c>
      <c r="J520" s="96">
        <v>2152.5</v>
      </c>
      <c r="K520" s="97">
        <f t="shared" si="67"/>
        <v>5324.9999999999991</v>
      </c>
      <c r="L520" s="46">
        <f t="shared" si="68"/>
        <v>825.00000000000011</v>
      </c>
      <c r="M520" s="76">
        <v>2280</v>
      </c>
      <c r="N520" s="43">
        <f t="shared" si="69"/>
        <v>5317.5</v>
      </c>
      <c r="O520" s="43"/>
      <c r="P520" s="43">
        <f t="shared" si="64"/>
        <v>4432.5</v>
      </c>
      <c r="Q520" s="31">
        <f t="shared" si="65"/>
        <v>10423.779999999999</v>
      </c>
      <c r="R520" s="43">
        <f t="shared" si="66"/>
        <v>11467.5</v>
      </c>
      <c r="S520" s="43">
        <f t="shared" si="70"/>
        <v>64576.22</v>
      </c>
      <c r="T520" s="47" t="s">
        <v>45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  <c r="DH520" s="39"/>
      <c r="DI520" s="39"/>
      <c r="DJ520" s="39"/>
      <c r="DK520" s="39"/>
      <c r="DL520" s="39"/>
      <c r="DM520" s="39"/>
      <c r="DN520" s="39"/>
      <c r="DO520" s="39"/>
      <c r="DP520" s="39"/>
      <c r="DQ520" s="39"/>
      <c r="DR520" s="39"/>
      <c r="DS520" s="39"/>
      <c r="DT520" s="39"/>
      <c r="DU520" s="39"/>
      <c r="DV520" s="39"/>
      <c r="DW520" s="39"/>
      <c r="DX520" s="39"/>
      <c r="DY520" s="39"/>
      <c r="DZ520" s="39"/>
      <c r="EA520" s="39"/>
      <c r="EB520" s="39"/>
      <c r="EC520" s="39"/>
      <c r="ED520" s="39"/>
      <c r="EE520" s="39"/>
      <c r="EF520" s="39"/>
      <c r="EG520" s="39"/>
      <c r="EH520" s="39"/>
      <c r="EI520" s="39"/>
      <c r="EJ520" s="39"/>
      <c r="EK520" s="39"/>
      <c r="EL520" s="39"/>
      <c r="EM520" s="39"/>
      <c r="EN520" s="39"/>
      <c r="EO520" s="39"/>
      <c r="EP520" s="39"/>
      <c r="EQ520" s="39"/>
      <c r="ER520" s="39"/>
      <c r="ES520" s="39"/>
      <c r="ET520" s="39"/>
      <c r="EU520" s="39"/>
      <c r="EV520" s="39"/>
      <c r="EW520" s="39"/>
      <c r="EX520" s="39"/>
      <c r="EY520" s="39"/>
      <c r="EZ520" s="39"/>
      <c r="FA520" s="39"/>
      <c r="FB520" s="39"/>
      <c r="FC520" s="39"/>
      <c r="FD520" s="39"/>
      <c r="FE520" s="39"/>
      <c r="FF520" s="39"/>
      <c r="FG520" s="39"/>
      <c r="FH520" s="39"/>
      <c r="FI520" s="39"/>
      <c r="FJ520" s="39"/>
      <c r="FK520" s="39"/>
      <c r="FL520" s="39"/>
      <c r="FM520" s="39"/>
      <c r="FN520" s="39"/>
      <c r="FO520" s="39"/>
      <c r="FP520" s="39"/>
      <c r="FQ520" s="39"/>
      <c r="FR520" s="39"/>
      <c r="FS520" s="39"/>
      <c r="FT520" s="39"/>
      <c r="FU520" s="39"/>
      <c r="FV520" s="39"/>
      <c r="FW520" s="39"/>
      <c r="FX520" s="39"/>
      <c r="FY520" s="39"/>
      <c r="FZ520" s="39"/>
      <c r="GA520" s="39"/>
      <c r="GB520" s="39"/>
      <c r="GC520" s="39"/>
      <c r="GD520" s="39"/>
      <c r="GE520" s="39"/>
      <c r="GF520" s="39"/>
      <c r="GG520" s="39"/>
      <c r="GH520" s="39"/>
      <c r="GI520" s="39"/>
      <c r="GJ520" s="39"/>
      <c r="GK520" s="39"/>
      <c r="GL520" s="39"/>
      <c r="GM520" s="39"/>
      <c r="GN520" s="39"/>
      <c r="GO520" s="39"/>
      <c r="GP520" s="39"/>
      <c r="GQ520" s="39"/>
      <c r="GR520" s="39"/>
      <c r="GS520" s="39"/>
      <c r="GT520" s="39"/>
      <c r="GU520" s="39"/>
      <c r="GV520" s="39"/>
      <c r="GW520" s="39"/>
      <c r="GX520" s="39"/>
      <c r="GY520" s="39"/>
      <c r="GZ520" s="39"/>
      <c r="HA520" s="39"/>
      <c r="HB520" s="39"/>
      <c r="HC520" s="39"/>
      <c r="HD520" s="39"/>
      <c r="HE520" s="39"/>
      <c r="HF520" s="39"/>
      <c r="HG520" s="39"/>
      <c r="HH520" s="39"/>
      <c r="HI520" s="39"/>
      <c r="HJ520" s="39"/>
      <c r="HK520" s="39"/>
      <c r="HL520" s="39"/>
      <c r="HM520" s="39"/>
      <c r="HN520" s="39"/>
      <c r="HO520" s="39"/>
      <c r="HP520" s="39"/>
      <c r="HQ520" s="39"/>
      <c r="HR520" s="39"/>
      <c r="HS520" s="39"/>
      <c r="HT520" s="39"/>
      <c r="HU520" s="39"/>
      <c r="HV520" s="39"/>
      <c r="HW520" s="39"/>
      <c r="HX520" s="39"/>
      <c r="HY520" s="39"/>
      <c r="HZ520" s="39"/>
      <c r="IA520" s="39"/>
      <c r="IB520" s="39"/>
      <c r="IC520" s="39"/>
      <c r="ID520" s="39"/>
      <c r="IE520" s="39"/>
      <c r="IF520" s="39"/>
      <c r="IG520" s="39"/>
      <c r="IH520" s="39"/>
      <c r="II520" s="39"/>
      <c r="IJ520" s="39"/>
      <c r="IK520" s="39"/>
      <c r="IL520" s="39"/>
      <c r="IM520" s="39"/>
      <c r="IN520" s="39"/>
      <c r="IO520" s="39"/>
      <c r="IP520" s="39"/>
      <c r="IQ520" s="39"/>
      <c r="IR520" s="39"/>
      <c r="IS520" s="39"/>
      <c r="IT520" s="39"/>
      <c r="IU520" s="39"/>
      <c r="IV520" s="39"/>
      <c r="IW520" s="39"/>
      <c r="IX520" s="39"/>
      <c r="IY520" s="39"/>
      <c r="IZ520" s="39"/>
      <c r="JA520" s="39"/>
      <c r="JB520" s="39"/>
      <c r="JC520" s="39"/>
      <c r="JD520" s="39"/>
      <c r="JE520" s="39"/>
      <c r="JF520" s="39"/>
      <c r="JG520" s="39"/>
      <c r="JH520" s="39"/>
      <c r="JI520" s="39"/>
      <c r="JJ520" s="39"/>
      <c r="JK520" s="39"/>
      <c r="JL520" s="39"/>
      <c r="JM520" s="39"/>
      <c r="JN520" s="39"/>
      <c r="JO520" s="39"/>
      <c r="JP520" s="39"/>
      <c r="JQ520" s="39"/>
      <c r="JR520" s="39"/>
      <c r="JS520" s="39"/>
      <c r="JT520" s="39"/>
      <c r="JU520" s="39"/>
      <c r="JV520" s="39"/>
      <c r="JW520" s="39"/>
      <c r="JX520" s="39"/>
      <c r="JY520" s="39"/>
      <c r="JZ520" s="39"/>
      <c r="KA520" s="39"/>
      <c r="KB520" s="39"/>
      <c r="KC520" s="39"/>
      <c r="KD520" s="39"/>
      <c r="KE520" s="39"/>
      <c r="KF520" s="39"/>
      <c r="KG520" s="39"/>
      <c r="KH520" s="39"/>
      <c r="KI520" s="39"/>
      <c r="KJ520" s="39"/>
      <c r="KK520" s="39"/>
      <c r="KL520" s="39"/>
      <c r="KM520" s="39"/>
      <c r="KN520" s="39"/>
      <c r="KO520" s="39"/>
      <c r="KP520" s="39"/>
      <c r="KQ520" s="39"/>
      <c r="KR520" s="39"/>
      <c r="KS520" s="39"/>
      <c r="KT520" s="39"/>
      <c r="KU520" s="39"/>
    </row>
    <row r="521" spans="1:307" s="15" customFormat="1" x14ac:dyDescent="0.25">
      <c r="A521" s="74">
        <v>515</v>
      </c>
      <c r="B521" s="27" t="s">
        <v>781</v>
      </c>
      <c r="C521" s="122" t="s">
        <v>934</v>
      </c>
      <c r="D521" s="27" t="s">
        <v>774</v>
      </c>
      <c r="E521" s="27" t="s">
        <v>153</v>
      </c>
      <c r="F521" s="28" t="s">
        <v>943</v>
      </c>
      <c r="G521" s="41">
        <v>70000</v>
      </c>
      <c r="H521" s="41">
        <v>5368.48</v>
      </c>
      <c r="I521" s="31">
        <v>25</v>
      </c>
      <c r="J521" s="96">
        <v>2009</v>
      </c>
      <c r="K521" s="97">
        <f t="shared" si="67"/>
        <v>4970</v>
      </c>
      <c r="L521" s="46">
        <f t="shared" si="68"/>
        <v>770.00000000000011</v>
      </c>
      <c r="M521" s="76">
        <v>2128</v>
      </c>
      <c r="N521" s="43">
        <f t="shared" si="69"/>
        <v>4963</v>
      </c>
      <c r="O521" s="43"/>
      <c r="P521" s="43">
        <f t="shared" si="64"/>
        <v>4137</v>
      </c>
      <c r="Q521" s="31">
        <f t="shared" si="65"/>
        <v>9530.48</v>
      </c>
      <c r="R521" s="43">
        <f t="shared" si="66"/>
        <v>10703</v>
      </c>
      <c r="S521" s="43">
        <f t="shared" si="70"/>
        <v>60469.520000000004</v>
      </c>
      <c r="T521" s="47" t="s">
        <v>45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  <c r="DH521" s="39"/>
      <c r="DI521" s="39"/>
      <c r="DJ521" s="39"/>
      <c r="DK521" s="39"/>
      <c r="DL521" s="39"/>
      <c r="DM521" s="39"/>
      <c r="DN521" s="39"/>
      <c r="DO521" s="39"/>
      <c r="DP521" s="39"/>
      <c r="DQ521" s="39"/>
      <c r="DR521" s="39"/>
      <c r="DS521" s="39"/>
      <c r="DT521" s="39"/>
      <c r="DU521" s="39"/>
      <c r="DV521" s="39"/>
      <c r="DW521" s="39"/>
      <c r="DX521" s="39"/>
      <c r="DY521" s="39"/>
      <c r="DZ521" s="39"/>
      <c r="EA521" s="39"/>
      <c r="EB521" s="39"/>
      <c r="EC521" s="39"/>
      <c r="ED521" s="39"/>
      <c r="EE521" s="39"/>
      <c r="EF521" s="39"/>
      <c r="EG521" s="39"/>
      <c r="EH521" s="39"/>
      <c r="EI521" s="39"/>
      <c r="EJ521" s="39"/>
      <c r="EK521" s="39"/>
      <c r="EL521" s="39"/>
      <c r="EM521" s="39"/>
      <c r="EN521" s="39"/>
      <c r="EO521" s="39"/>
      <c r="EP521" s="39"/>
      <c r="EQ521" s="39"/>
      <c r="ER521" s="39"/>
      <c r="ES521" s="39"/>
      <c r="ET521" s="39"/>
      <c r="EU521" s="39"/>
      <c r="EV521" s="39"/>
      <c r="EW521" s="39"/>
      <c r="EX521" s="39"/>
      <c r="EY521" s="39"/>
      <c r="EZ521" s="39"/>
      <c r="FA521" s="39"/>
      <c r="FB521" s="39"/>
      <c r="FC521" s="39"/>
      <c r="FD521" s="39"/>
      <c r="FE521" s="39"/>
      <c r="FF521" s="39"/>
      <c r="FG521" s="39"/>
      <c r="FH521" s="39"/>
      <c r="FI521" s="39"/>
      <c r="FJ521" s="39"/>
      <c r="FK521" s="39"/>
      <c r="FL521" s="39"/>
      <c r="FM521" s="39"/>
      <c r="FN521" s="39"/>
      <c r="FO521" s="39"/>
      <c r="FP521" s="39"/>
      <c r="FQ521" s="39"/>
      <c r="FR521" s="39"/>
      <c r="FS521" s="39"/>
      <c r="FT521" s="39"/>
      <c r="FU521" s="39"/>
      <c r="FV521" s="39"/>
      <c r="FW521" s="39"/>
      <c r="FX521" s="39"/>
      <c r="FY521" s="39"/>
      <c r="FZ521" s="39"/>
      <c r="GA521" s="39"/>
      <c r="GB521" s="39"/>
      <c r="GC521" s="39"/>
      <c r="GD521" s="39"/>
      <c r="GE521" s="39"/>
      <c r="GF521" s="39"/>
      <c r="GG521" s="39"/>
      <c r="GH521" s="39"/>
      <c r="GI521" s="39"/>
      <c r="GJ521" s="39"/>
      <c r="GK521" s="39"/>
      <c r="GL521" s="39"/>
      <c r="GM521" s="39"/>
      <c r="GN521" s="39"/>
      <c r="GO521" s="39"/>
      <c r="GP521" s="39"/>
      <c r="GQ521" s="39"/>
      <c r="GR521" s="39"/>
      <c r="GS521" s="39"/>
      <c r="GT521" s="39"/>
      <c r="GU521" s="39"/>
      <c r="GV521" s="39"/>
      <c r="GW521" s="39"/>
      <c r="GX521" s="39"/>
      <c r="GY521" s="39"/>
      <c r="GZ521" s="39"/>
      <c r="HA521" s="39"/>
      <c r="HB521" s="39"/>
      <c r="HC521" s="39"/>
      <c r="HD521" s="39"/>
      <c r="HE521" s="39"/>
      <c r="HF521" s="39"/>
      <c r="HG521" s="39"/>
      <c r="HH521" s="39"/>
      <c r="HI521" s="39"/>
      <c r="HJ521" s="39"/>
      <c r="HK521" s="39"/>
      <c r="HL521" s="39"/>
      <c r="HM521" s="39"/>
      <c r="HN521" s="39"/>
      <c r="HO521" s="39"/>
      <c r="HP521" s="39"/>
      <c r="HQ521" s="39"/>
      <c r="HR521" s="39"/>
      <c r="HS521" s="39"/>
      <c r="HT521" s="39"/>
      <c r="HU521" s="39"/>
      <c r="HV521" s="39"/>
      <c r="HW521" s="39"/>
      <c r="HX521" s="39"/>
      <c r="HY521" s="39"/>
      <c r="HZ521" s="39"/>
      <c r="IA521" s="39"/>
      <c r="IB521" s="39"/>
      <c r="IC521" s="39"/>
      <c r="ID521" s="39"/>
      <c r="IE521" s="39"/>
      <c r="IF521" s="39"/>
      <c r="IG521" s="39"/>
      <c r="IH521" s="39"/>
      <c r="II521" s="39"/>
      <c r="IJ521" s="39"/>
      <c r="IK521" s="39"/>
      <c r="IL521" s="39"/>
      <c r="IM521" s="39"/>
      <c r="IN521" s="39"/>
      <c r="IO521" s="39"/>
      <c r="IP521" s="39"/>
      <c r="IQ521" s="39"/>
      <c r="IR521" s="39"/>
      <c r="IS521" s="39"/>
      <c r="IT521" s="39"/>
      <c r="IU521" s="39"/>
      <c r="IV521" s="39"/>
      <c r="IW521" s="39"/>
      <c r="IX521" s="39"/>
      <c r="IY521" s="39"/>
      <c r="IZ521" s="39"/>
      <c r="JA521" s="39"/>
      <c r="JB521" s="39"/>
      <c r="JC521" s="39"/>
      <c r="JD521" s="39"/>
      <c r="JE521" s="39"/>
      <c r="JF521" s="39"/>
      <c r="JG521" s="39"/>
      <c r="JH521" s="39"/>
      <c r="JI521" s="39"/>
      <c r="JJ521" s="39"/>
      <c r="JK521" s="39"/>
      <c r="JL521" s="39"/>
      <c r="JM521" s="39"/>
      <c r="JN521" s="39"/>
      <c r="JO521" s="39"/>
      <c r="JP521" s="39"/>
      <c r="JQ521" s="39"/>
      <c r="JR521" s="39"/>
      <c r="JS521" s="39"/>
      <c r="JT521" s="39"/>
      <c r="JU521" s="39"/>
      <c r="JV521" s="39"/>
      <c r="JW521" s="39"/>
      <c r="JX521" s="39"/>
      <c r="JY521" s="39"/>
      <c r="JZ521" s="39"/>
      <c r="KA521" s="39"/>
      <c r="KB521" s="39"/>
      <c r="KC521" s="39"/>
      <c r="KD521" s="39"/>
      <c r="KE521" s="39"/>
      <c r="KF521" s="39"/>
      <c r="KG521" s="39"/>
      <c r="KH521" s="39"/>
      <c r="KI521" s="39"/>
      <c r="KJ521" s="39"/>
      <c r="KK521" s="39"/>
      <c r="KL521" s="39"/>
      <c r="KM521" s="39"/>
      <c r="KN521" s="39"/>
      <c r="KO521" s="39"/>
      <c r="KP521" s="39"/>
      <c r="KQ521" s="39"/>
      <c r="KR521" s="39"/>
      <c r="KS521" s="39"/>
      <c r="KT521" s="39"/>
      <c r="KU521" s="39"/>
    </row>
    <row r="522" spans="1:307" s="15" customFormat="1" x14ac:dyDescent="0.25">
      <c r="A522" s="74">
        <v>516</v>
      </c>
      <c r="B522" s="27" t="s">
        <v>801</v>
      </c>
      <c r="C522" s="122" t="s">
        <v>935</v>
      </c>
      <c r="D522" s="27" t="s">
        <v>774</v>
      </c>
      <c r="E522" s="27" t="s">
        <v>153</v>
      </c>
      <c r="F522" s="28" t="s">
        <v>943</v>
      </c>
      <c r="G522" s="41">
        <v>70000</v>
      </c>
      <c r="H522" s="41">
        <v>5025.38</v>
      </c>
      <c r="I522" s="31">
        <v>25</v>
      </c>
      <c r="J522" s="96">
        <v>2009</v>
      </c>
      <c r="K522" s="97">
        <f t="shared" si="67"/>
        <v>4970</v>
      </c>
      <c r="L522" s="46">
        <f t="shared" si="68"/>
        <v>770.00000000000011</v>
      </c>
      <c r="M522" s="76">
        <v>2128</v>
      </c>
      <c r="N522" s="43">
        <f t="shared" si="69"/>
        <v>4963</v>
      </c>
      <c r="O522" s="43"/>
      <c r="P522" s="43">
        <f t="shared" si="64"/>
        <v>4137</v>
      </c>
      <c r="Q522" s="31">
        <f t="shared" si="65"/>
        <v>9187.380000000001</v>
      </c>
      <c r="R522" s="43">
        <f t="shared" si="66"/>
        <v>10703</v>
      </c>
      <c r="S522" s="43">
        <f t="shared" si="70"/>
        <v>60812.619999999995</v>
      </c>
      <c r="T522" s="47" t="s">
        <v>45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39"/>
      <c r="DQ522" s="39"/>
      <c r="DR522" s="39"/>
      <c r="DS522" s="39"/>
      <c r="DT522" s="39"/>
      <c r="DU522" s="39"/>
      <c r="DV522" s="39"/>
      <c r="DW522" s="39"/>
      <c r="DX522" s="39"/>
      <c r="DY522" s="39"/>
      <c r="DZ522" s="39"/>
      <c r="EA522" s="39"/>
      <c r="EB522" s="39"/>
      <c r="EC522" s="39"/>
      <c r="ED522" s="39"/>
      <c r="EE522" s="39"/>
      <c r="EF522" s="39"/>
      <c r="EG522" s="39"/>
      <c r="EH522" s="39"/>
      <c r="EI522" s="39"/>
      <c r="EJ522" s="39"/>
      <c r="EK522" s="39"/>
      <c r="EL522" s="39"/>
      <c r="EM522" s="39"/>
      <c r="EN522" s="39"/>
      <c r="EO522" s="39"/>
      <c r="EP522" s="39"/>
      <c r="EQ522" s="39"/>
      <c r="ER522" s="39"/>
      <c r="ES522" s="39"/>
      <c r="ET522" s="39"/>
      <c r="EU522" s="39"/>
      <c r="EV522" s="39"/>
      <c r="EW522" s="39"/>
      <c r="EX522" s="39"/>
      <c r="EY522" s="39"/>
      <c r="EZ522" s="39"/>
      <c r="FA522" s="39"/>
      <c r="FB522" s="39"/>
      <c r="FC522" s="39"/>
      <c r="FD522" s="39"/>
      <c r="FE522" s="39"/>
      <c r="FF522" s="39"/>
      <c r="FG522" s="39"/>
      <c r="FH522" s="39"/>
      <c r="FI522" s="39"/>
      <c r="FJ522" s="39"/>
      <c r="FK522" s="39"/>
      <c r="FL522" s="39"/>
      <c r="FM522" s="39"/>
      <c r="FN522" s="39"/>
      <c r="FO522" s="39"/>
      <c r="FP522" s="39"/>
      <c r="FQ522" s="39"/>
      <c r="FR522" s="39"/>
      <c r="FS522" s="39"/>
      <c r="FT522" s="39"/>
      <c r="FU522" s="39"/>
      <c r="FV522" s="39"/>
      <c r="FW522" s="39"/>
      <c r="FX522" s="39"/>
      <c r="FY522" s="39"/>
      <c r="FZ522" s="39"/>
      <c r="GA522" s="39"/>
      <c r="GB522" s="39"/>
      <c r="GC522" s="39"/>
      <c r="GD522" s="39"/>
      <c r="GE522" s="39"/>
      <c r="GF522" s="39"/>
      <c r="GG522" s="39"/>
      <c r="GH522" s="39"/>
      <c r="GI522" s="39"/>
      <c r="GJ522" s="39"/>
      <c r="GK522" s="39"/>
      <c r="GL522" s="39"/>
      <c r="GM522" s="39"/>
      <c r="GN522" s="39"/>
      <c r="GO522" s="39"/>
      <c r="GP522" s="39"/>
      <c r="GQ522" s="39"/>
      <c r="GR522" s="39"/>
      <c r="GS522" s="39"/>
      <c r="GT522" s="39"/>
      <c r="GU522" s="39"/>
      <c r="GV522" s="39"/>
      <c r="GW522" s="39"/>
      <c r="GX522" s="39"/>
      <c r="GY522" s="39"/>
      <c r="GZ522" s="39"/>
      <c r="HA522" s="39"/>
      <c r="HB522" s="39"/>
      <c r="HC522" s="39"/>
      <c r="HD522" s="39"/>
      <c r="HE522" s="39"/>
      <c r="HF522" s="39"/>
      <c r="HG522" s="39"/>
      <c r="HH522" s="39"/>
      <c r="HI522" s="39"/>
      <c r="HJ522" s="39"/>
      <c r="HK522" s="39"/>
      <c r="HL522" s="39"/>
      <c r="HM522" s="39"/>
      <c r="HN522" s="39"/>
      <c r="HO522" s="39"/>
      <c r="HP522" s="39"/>
      <c r="HQ522" s="39"/>
      <c r="HR522" s="39"/>
      <c r="HS522" s="39"/>
      <c r="HT522" s="39"/>
      <c r="HU522" s="39"/>
      <c r="HV522" s="39"/>
      <c r="HW522" s="39"/>
      <c r="HX522" s="39"/>
      <c r="HY522" s="39"/>
      <c r="HZ522" s="39"/>
      <c r="IA522" s="39"/>
      <c r="IB522" s="39"/>
      <c r="IC522" s="39"/>
      <c r="ID522" s="39"/>
      <c r="IE522" s="39"/>
      <c r="IF522" s="39"/>
      <c r="IG522" s="39"/>
      <c r="IH522" s="39"/>
      <c r="II522" s="39"/>
      <c r="IJ522" s="39"/>
      <c r="IK522" s="39"/>
      <c r="IL522" s="39"/>
      <c r="IM522" s="39"/>
      <c r="IN522" s="39"/>
      <c r="IO522" s="39"/>
      <c r="IP522" s="39"/>
      <c r="IQ522" s="39"/>
      <c r="IR522" s="39"/>
      <c r="IS522" s="39"/>
      <c r="IT522" s="39"/>
      <c r="IU522" s="39"/>
      <c r="IV522" s="39"/>
      <c r="IW522" s="39"/>
      <c r="IX522" s="39"/>
      <c r="IY522" s="39"/>
      <c r="IZ522" s="39"/>
      <c r="JA522" s="39"/>
      <c r="JB522" s="39"/>
      <c r="JC522" s="39"/>
      <c r="JD522" s="39"/>
      <c r="JE522" s="39"/>
      <c r="JF522" s="39"/>
      <c r="JG522" s="39"/>
      <c r="JH522" s="39"/>
      <c r="JI522" s="39"/>
      <c r="JJ522" s="39"/>
      <c r="JK522" s="39"/>
      <c r="JL522" s="39"/>
      <c r="JM522" s="39"/>
      <c r="JN522" s="39"/>
      <c r="JO522" s="39"/>
      <c r="JP522" s="39"/>
      <c r="JQ522" s="39"/>
      <c r="JR522" s="39"/>
      <c r="JS522" s="39"/>
      <c r="JT522" s="39"/>
      <c r="JU522" s="39"/>
      <c r="JV522" s="39"/>
      <c r="JW522" s="39"/>
      <c r="JX522" s="39"/>
      <c r="JY522" s="39"/>
      <c r="JZ522" s="39"/>
      <c r="KA522" s="39"/>
      <c r="KB522" s="39"/>
      <c r="KC522" s="39"/>
      <c r="KD522" s="39"/>
      <c r="KE522" s="39"/>
      <c r="KF522" s="39"/>
      <c r="KG522" s="39"/>
      <c r="KH522" s="39"/>
      <c r="KI522" s="39"/>
      <c r="KJ522" s="39"/>
      <c r="KK522" s="39"/>
      <c r="KL522" s="39"/>
      <c r="KM522" s="39"/>
      <c r="KN522" s="39"/>
      <c r="KO522" s="39"/>
      <c r="KP522" s="39"/>
      <c r="KQ522" s="39"/>
      <c r="KR522" s="39"/>
      <c r="KS522" s="39"/>
      <c r="KT522" s="39"/>
      <c r="KU522" s="39"/>
    </row>
    <row r="523" spans="1:307" s="15" customFormat="1" x14ac:dyDescent="0.25">
      <c r="A523" s="74">
        <v>517</v>
      </c>
      <c r="B523" s="27" t="s">
        <v>802</v>
      </c>
      <c r="C523" s="122" t="s">
        <v>935</v>
      </c>
      <c r="D523" s="27" t="s">
        <v>774</v>
      </c>
      <c r="E523" s="27" t="s">
        <v>861</v>
      </c>
      <c r="F523" s="28" t="s">
        <v>943</v>
      </c>
      <c r="G523" s="41">
        <v>75000</v>
      </c>
      <c r="H523" s="41">
        <v>5966.28</v>
      </c>
      <c r="I523" s="31">
        <v>25</v>
      </c>
      <c r="J523" s="96">
        <v>2152.5</v>
      </c>
      <c r="K523" s="97">
        <f t="shared" si="67"/>
        <v>5324.9999999999991</v>
      </c>
      <c r="L523" s="46">
        <f t="shared" si="68"/>
        <v>825.00000000000011</v>
      </c>
      <c r="M523" s="76">
        <v>2280</v>
      </c>
      <c r="N523" s="43">
        <f t="shared" si="69"/>
        <v>5317.5</v>
      </c>
      <c r="O523" s="43"/>
      <c r="P523" s="43">
        <f t="shared" ref="P523:P586" si="71">+J523+M523</f>
        <v>4432.5</v>
      </c>
      <c r="Q523" s="31">
        <f t="shared" si="65"/>
        <v>10423.779999999999</v>
      </c>
      <c r="R523" s="43">
        <f t="shared" si="66"/>
        <v>11467.5</v>
      </c>
      <c r="S523" s="43">
        <f t="shared" si="70"/>
        <v>64576.22</v>
      </c>
      <c r="T523" s="47" t="s">
        <v>45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  <c r="DH523" s="39"/>
      <c r="DI523" s="39"/>
      <c r="DJ523" s="39"/>
      <c r="DK523" s="39"/>
      <c r="DL523" s="39"/>
      <c r="DM523" s="39"/>
      <c r="DN523" s="39"/>
      <c r="DO523" s="39"/>
      <c r="DP523" s="39"/>
      <c r="DQ523" s="39"/>
      <c r="DR523" s="39"/>
      <c r="DS523" s="39"/>
      <c r="DT523" s="39"/>
      <c r="DU523" s="39"/>
      <c r="DV523" s="39"/>
      <c r="DW523" s="39"/>
      <c r="DX523" s="39"/>
      <c r="DY523" s="39"/>
      <c r="DZ523" s="39"/>
      <c r="EA523" s="39"/>
      <c r="EB523" s="39"/>
      <c r="EC523" s="39"/>
      <c r="ED523" s="39"/>
      <c r="EE523" s="39"/>
      <c r="EF523" s="39"/>
      <c r="EG523" s="39"/>
      <c r="EH523" s="39"/>
      <c r="EI523" s="39"/>
      <c r="EJ523" s="39"/>
      <c r="EK523" s="39"/>
      <c r="EL523" s="39"/>
      <c r="EM523" s="39"/>
      <c r="EN523" s="39"/>
      <c r="EO523" s="39"/>
      <c r="EP523" s="39"/>
      <c r="EQ523" s="39"/>
      <c r="ER523" s="39"/>
      <c r="ES523" s="39"/>
      <c r="ET523" s="39"/>
      <c r="EU523" s="39"/>
      <c r="EV523" s="39"/>
      <c r="EW523" s="39"/>
      <c r="EX523" s="39"/>
      <c r="EY523" s="39"/>
      <c r="EZ523" s="39"/>
      <c r="FA523" s="39"/>
      <c r="FB523" s="39"/>
      <c r="FC523" s="39"/>
      <c r="FD523" s="39"/>
      <c r="FE523" s="39"/>
      <c r="FF523" s="39"/>
      <c r="FG523" s="39"/>
      <c r="FH523" s="39"/>
      <c r="FI523" s="39"/>
      <c r="FJ523" s="39"/>
      <c r="FK523" s="39"/>
      <c r="FL523" s="39"/>
      <c r="FM523" s="39"/>
      <c r="FN523" s="39"/>
      <c r="FO523" s="39"/>
      <c r="FP523" s="39"/>
      <c r="FQ523" s="39"/>
      <c r="FR523" s="39"/>
      <c r="FS523" s="39"/>
      <c r="FT523" s="39"/>
      <c r="FU523" s="39"/>
      <c r="FV523" s="39"/>
      <c r="FW523" s="39"/>
      <c r="FX523" s="39"/>
      <c r="FY523" s="39"/>
      <c r="FZ523" s="39"/>
      <c r="GA523" s="39"/>
      <c r="GB523" s="39"/>
      <c r="GC523" s="39"/>
      <c r="GD523" s="39"/>
      <c r="GE523" s="39"/>
      <c r="GF523" s="39"/>
      <c r="GG523" s="39"/>
      <c r="GH523" s="39"/>
      <c r="GI523" s="39"/>
      <c r="GJ523" s="39"/>
      <c r="GK523" s="39"/>
      <c r="GL523" s="39"/>
      <c r="GM523" s="39"/>
      <c r="GN523" s="39"/>
      <c r="GO523" s="39"/>
      <c r="GP523" s="39"/>
      <c r="GQ523" s="39"/>
      <c r="GR523" s="39"/>
      <c r="GS523" s="39"/>
      <c r="GT523" s="39"/>
      <c r="GU523" s="39"/>
      <c r="GV523" s="39"/>
      <c r="GW523" s="39"/>
      <c r="GX523" s="39"/>
      <c r="GY523" s="39"/>
      <c r="GZ523" s="39"/>
      <c r="HA523" s="39"/>
      <c r="HB523" s="39"/>
      <c r="HC523" s="39"/>
      <c r="HD523" s="39"/>
      <c r="HE523" s="39"/>
      <c r="HF523" s="39"/>
      <c r="HG523" s="39"/>
      <c r="HH523" s="39"/>
      <c r="HI523" s="39"/>
      <c r="HJ523" s="39"/>
      <c r="HK523" s="39"/>
      <c r="HL523" s="39"/>
      <c r="HM523" s="39"/>
      <c r="HN523" s="39"/>
      <c r="HO523" s="39"/>
      <c r="HP523" s="39"/>
      <c r="HQ523" s="39"/>
      <c r="HR523" s="39"/>
      <c r="HS523" s="39"/>
      <c r="HT523" s="39"/>
      <c r="HU523" s="39"/>
      <c r="HV523" s="39"/>
      <c r="HW523" s="39"/>
      <c r="HX523" s="39"/>
      <c r="HY523" s="39"/>
      <c r="HZ523" s="39"/>
      <c r="IA523" s="39"/>
      <c r="IB523" s="39"/>
      <c r="IC523" s="39"/>
      <c r="ID523" s="39"/>
      <c r="IE523" s="39"/>
      <c r="IF523" s="39"/>
      <c r="IG523" s="39"/>
      <c r="IH523" s="39"/>
      <c r="II523" s="39"/>
      <c r="IJ523" s="39"/>
      <c r="IK523" s="39"/>
      <c r="IL523" s="39"/>
      <c r="IM523" s="39"/>
      <c r="IN523" s="39"/>
      <c r="IO523" s="39"/>
      <c r="IP523" s="39"/>
      <c r="IQ523" s="39"/>
      <c r="IR523" s="39"/>
      <c r="IS523" s="39"/>
      <c r="IT523" s="39"/>
      <c r="IU523" s="39"/>
      <c r="IV523" s="39"/>
      <c r="IW523" s="39"/>
      <c r="IX523" s="39"/>
      <c r="IY523" s="39"/>
      <c r="IZ523" s="39"/>
      <c r="JA523" s="39"/>
      <c r="JB523" s="39"/>
      <c r="JC523" s="39"/>
      <c r="JD523" s="39"/>
      <c r="JE523" s="39"/>
      <c r="JF523" s="39"/>
      <c r="JG523" s="39"/>
      <c r="JH523" s="39"/>
      <c r="JI523" s="39"/>
      <c r="JJ523" s="39"/>
      <c r="JK523" s="39"/>
      <c r="JL523" s="39"/>
      <c r="JM523" s="39"/>
      <c r="JN523" s="39"/>
      <c r="JO523" s="39"/>
      <c r="JP523" s="39"/>
      <c r="JQ523" s="39"/>
      <c r="JR523" s="39"/>
      <c r="JS523" s="39"/>
      <c r="JT523" s="39"/>
      <c r="JU523" s="39"/>
      <c r="JV523" s="39"/>
      <c r="JW523" s="39"/>
      <c r="JX523" s="39"/>
      <c r="JY523" s="39"/>
      <c r="JZ523" s="39"/>
      <c r="KA523" s="39"/>
      <c r="KB523" s="39"/>
      <c r="KC523" s="39"/>
      <c r="KD523" s="39"/>
      <c r="KE523" s="39"/>
      <c r="KF523" s="39"/>
      <c r="KG523" s="39"/>
      <c r="KH523" s="39"/>
      <c r="KI523" s="39"/>
      <c r="KJ523" s="39"/>
      <c r="KK523" s="39"/>
      <c r="KL523" s="39"/>
      <c r="KM523" s="39"/>
      <c r="KN523" s="39"/>
      <c r="KO523" s="39"/>
      <c r="KP523" s="39"/>
      <c r="KQ523" s="39"/>
      <c r="KR523" s="39"/>
      <c r="KS523" s="39"/>
      <c r="KT523" s="39"/>
      <c r="KU523" s="39"/>
    </row>
    <row r="524" spans="1:307" s="15" customFormat="1" x14ac:dyDescent="0.25">
      <c r="A524" s="74">
        <v>518</v>
      </c>
      <c r="B524" s="27" t="s">
        <v>804</v>
      </c>
      <c r="C524" s="122" t="s">
        <v>934</v>
      </c>
      <c r="D524" s="27" t="s">
        <v>774</v>
      </c>
      <c r="E524" s="27" t="s">
        <v>153</v>
      </c>
      <c r="F524" s="28" t="s">
        <v>943</v>
      </c>
      <c r="G524" s="41">
        <v>70000</v>
      </c>
      <c r="H524" s="41">
        <v>5025.38</v>
      </c>
      <c r="I524" s="31">
        <v>25</v>
      </c>
      <c r="J524" s="96">
        <v>2009</v>
      </c>
      <c r="K524" s="97">
        <f t="shared" si="67"/>
        <v>4970</v>
      </c>
      <c r="L524" s="46">
        <f t="shared" si="68"/>
        <v>770.00000000000011</v>
      </c>
      <c r="M524" s="76">
        <v>2128</v>
      </c>
      <c r="N524" s="43">
        <f t="shared" si="69"/>
        <v>4963</v>
      </c>
      <c r="O524" s="43"/>
      <c r="P524" s="43">
        <f t="shared" si="71"/>
        <v>4137</v>
      </c>
      <c r="Q524" s="31">
        <f t="shared" si="65"/>
        <v>9187.380000000001</v>
      </c>
      <c r="R524" s="43">
        <f t="shared" si="66"/>
        <v>10703</v>
      </c>
      <c r="S524" s="43">
        <f t="shared" si="70"/>
        <v>60812.619999999995</v>
      </c>
      <c r="T524" s="47" t="s">
        <v>45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  <c r="DH524" s="39"/>
      <c r="DI524" s="39"/>
      <c r="DJ524" s="39"/>
      <c r="DK524" s="39"/>
      <c r="DL524" s="39"/>
      <c r="DM524" s="39"/>
      <c r="DN524" s="39"/>
      <c r="DO524" s="39"/>
      <c r="DP524" s="39"/>
      <c r="DQ524" s="39"/>
      <c r="DR524" s="39"/>
      <c r="DS524" s="39"/>
      <c r="DT524" s="39"/>
      <c r="DU524" s="39"/>
      <c r="DV524" s="39"/>
      <c r="DW524" s="39"/>
      <c r="DX524" s="39"/>
      <c r="DY524" s="39"/>
      <c r="DZ524" s="39"/>
      <c r="EA524" s="39"/>
      <c r="EB524" s="39"/>
      <c r="EC524" s="39"/>
      <c r="ED524" s="39"/>
      <c r="EE524" s="39"/>
      <c r="EF524" s="39"/>
      <c r="EG524" s="39"/>
      <c r="EH524" s="39"/>
      <c r="EI524" s="39"/>
      <c r="EJ524" s="39"/>
      <c r="EK524" s="39"/>
      <c r="EL524" s="39"/>
      <c r="EM524" s="39"/>
      <c r="EN524" s="39"/>
      <c r="EO524" s="39"/>
      <c r="EP524" s="39"/>
      <c r="EQ524" s="39"/>
      <c r="ER524" s="39"/>
      <c r="ES524" s="39"/>
      <c r="ET524" s="39"/>
      <c r="EU524" s="39"/>
      <c r="EV524" s="39"/>
      <c r="EW524" s="39"/>
      <c r="EX524" s="39"/>
      <c r="EY524" s="39"/>
      <c r="EZ524" s="39"/>
      <c r="FA524" s="39"/>
      <c r="FB524" s="39"/>
      <c r="FC524" s="39"/>
      <c r="FD524" s="39"/>
      <c r="FE524" s="39"/>
      <c r="FF524" s="39"/>
      <c r="FG524" s="39"/>
      <c r="FH524" s="39"/>
      <c r="FI524" s="39"/>
      <c r="FJ524" s="39"/>
      <c r="FK524" s="39"/>
      <c r="FL524" s="39"/>
      <c r="FM524" s="39"/>
      <c r="FN524" s="39"/>
      <c r="FO524" s="39"/>
      <c r="FP524" s="39"/>
      <c r="FQ524" s="39"/>
      <c r="FR524" s="39"/>
      <c r="FS524" s="39"/>
      <c r="FT524" s="39"/>
      <c r="FU524" s="39"/>
      <c r="FV524" s="39"/>
      <c r="FW524" s="39"/>
      <c r="FX524" s="39"/>
      <c r="FY524" s="39"/>
      <c r="FZ524" s="39"/>
      <c r="GA524" s="39"/>
      <c r="GB524" s="39"/>
      <c r="GC524" s="39"/>
      <c r="GD524" s="39"/>
      <c r="GE524" s="39"/>
      <c r="GF524" s="39"/>
      <c r="GG524" s="39"/>
      <c r="GH524" s="39"/>
      <c r="GI524" s="39"/>
      <c r="GJ524" s="39"/>
      <c r="GK524" s="39"/>
      <c r="GL524" s="39"/>
      <c r="GM524" s="39"/>
      <c r="GN524" s="39"/>
      <c r="GO524" s="39"/>
      <c r="GP524" s="39"/>
      <c r="GQ524" s="39"/>
      <c r="GR524" s="39"/>
      <c r="GS524" s="39"/>
      <c r="GT524" s="39"/>
      <c r="GU524" s="39"/>
      <c r="GV524" s="39"/>
      <c r="GW524" s="39"/>
      <c r="GX524" s="39"/>
      <c r="GY524" s="39"/>
      <c r="GZ524" s="39"/>
      <c r="HA524" s="39"/>
      <c r="HB524" s="39"/>
      <c r="HC524" s="39"/>
      <c r="HD524" s="39"/>
      <c r="HE524" s="39"/>
      <c r="HF524" s="39"/>
      <c r="HG524" s="39"/>
      <c r="HH524" s="39"/>
      <c r="HI524" s="39"/>
      <c r="HJ524" s="39"/>
      <c r="HK524" s="39"/>
      <c r="HL524" s="39"/>
      <c r="HM524" s="39"/>
      <c r="HN524" s="39"/>
      <c r="HO524" s="39"/>
      <c r="HP524" s="39"/>
      <c r="HQ524" s="39"/>
      <c r="HR524" s="39"/>
      <c r="HS524" s="39"/>
      <c r="HT524" s="39"/>
      <c r="HU524" s="39"/>
      <c r="HV524" s="39"/>
      <c r="HW524" s="39"/>
      <c r="HX524" s="39"/>
      <c r="HY524" s="39"/>
      <c r="HZ524" s="39"/>
      <c r="IA524" s="39"/>
      <c r="IB524" s="39"/>
      <c r="IC524" s="39"/>
      <c r="ID524" s="39"/>
      <c r="IE524" s="39"/>
      <c r="IF524" s="39"/>
      <c r="IG524" s="39"/>
      <c r="IH524" s="39"/>
      <c r="II524" s="39"/>
      <c r="IJ524" s="39"/>
      <c r="IK524" s="39"/>
      <c r="IL524" s="39"/>
      <c r="IM524" s="39"/>
      <c r="IN524" s="39"/>
      <c r="IO524" s="39"/>
      <c r="IP524" s="39"/>
      <c r="IQ524" s="39"/>
      <c r="IR524" s="39"/>
      <c r="IS524" s="39"/>
      <c r="IT524" s="39"/>
      <c r="IU524" s="39"/>
      <c r="IV524" s="39"/>
      <c r="IW524" s="39"/>
      <c r="IX524" s="39"/>
      <c r="IY524" s="39"/>
      <c r="IZ524" s="39"/>
      <c r="JA524" s="39"/>
      <c r="JB524" s="39"/>
      <c r="JC524" s="39"/>
      <c r="JD524" s="39"/>
      <c r="JE524" s="39"/>
      <c r="JF524" s="39"/>
      <c r="JG524" s="39"/>
      <c r="JH524" s="39"/>
      <c r="JI524" s="39"/>
      <c r="JJ524" s="39"/>
      <c r="JK524" s="39"/>
      <c r="JL524" s="39"/>
      <c r="JM524" s="39"/>
      <c r="JN524" s="39"/>
      <c r="JO524" s="39"/>
      <c r="JP524" s="39"/>
      <c r="JQ524" s="39"/>
      <c r="JR524" s="39"/>
      <c r="JS524" s="39"/>
      <c r="JT524" s="39"/>
      <c r="JU524" s="39"/>
      <c r="JV524" s="39"/>
      <c r="JW524" s="39"/>
      <c r="JX524" s="39"/>
      <c r="JY524" s="39"/>
      <c r="JZ524" s="39"/>
      <c r="KA524" s="39"/>
      <c r="KB524" s="39"/>
      <c r="KC524" s="39"/>
      <c r="KD524" s="39"/>
      <c r="KE524" s="39"/>
      <c r="KF524" s="39"/>
      <c r="KG524" s="39"/>
      <c r="KH524" s="39"/>
      <c r="KI524" s="39"/>
      <c r="KJ524" s="39"/>
      <c r="KK524" s="39"/>
      <c r="KL524" s="39"/>
      <c r="KM524" s="39"/>
      <c r="KN524" s="39"/>
      <c r="KO524" s="39"/>
      <c r="KP524" s="39"/>
      <c r="KQ524" s="39"/>
      <c r="KR524" s="39"/>
      <c r="KS524" s="39"/>
      <c r="KT524" s="39"/>
      <c r="KU524" s="39"/>
    </row>
    <row r="525" spans="1:307" s="15" customFormat="1" x14ac:dyDescent="0.25">
      <c r="A525" s="74">
        <v>519</v>
      </c>
      <c r="B525" s="27" t="s">
        <v>789</v>
      </c>
      <c r="C525" s="122" t="s">
        <v>934</v>
      </c>
      <c r="D525" s="27" t="s">
        <v>774</v>
      </c>
      <c r="E525" s="27" t="s">
        <v>153</v>
      </c>
      <c r="F525" s="28" t="s">
        <v>943</v>
      </c>
      <c r="G525" s="41">
        <v>70000</v>
      </c>
      <c r="H525" s="41">
        <v>5368.48</v>
      </c>
      <c r="I525" s="31">
        <v>25</v>
      </c>
      <c r="J525" s="96">
        <v>2009</v>
      </c>
      <c r="K525" s="97">
        <f t="shared" si="67"/>
        <v>4970</v>
      </c>
      <c r="L525" s="46">
        <f t="shared" si="68"/>
        <v>770.00000000000011</v>
      </c>
      <c r="M525" s="76">
        <v>2128</v>
      </c>
      <c r="N525" s="43">
        <f t="shared" si="69"/>
        <v>4963</v>
      </c>
      <c r="O525" s="43"/>
      <c r="P525" s="43">
        <f t="shared" si="71"/>
        <v>4137</v>
      </c>
      <c r="Q525" s="31">
        <f t="shared" si="65"/>
        <v>9530.48</v>
      </c>
      <c r="R525" s="43">
        <f t="shared" si="66"/>
        <v>10703</v>
      </c>
      <c r="S525" s="43">
        <f t="shared" si="70"/>
        <v>60469.520000000004</v>
      </c>
      <c r="T525" s="47" t="s">
        <v>45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  <c r="FC525" s="39"/>
      <c r="FD525" s="39"/>
      <c r="FE525" s="39"/>
      <c r="FF525" s="39"/>
      <c r="FG525" s="39"/>
      <c r="FH525" s="39"/>
      <c r="FI525" s="39"/>
      <c r="FJ525" s="39"/>
      <c r="FK525" s="39"/>
      <c r="FL525" s="39"/>
      <c r="FM525" s="39"/>
      <c r="FN525" s="39"/>
      <c r="FO525" s="39"/>
      <c r="FP525" s="39"/>
      <c r="FQ525" s="39"/>
      <c r="FR525" s="39"/>
      <c r="FS525" s="39"/>
      <c r="FT525" s="39"/>
      <c r="FU525" s="39"/>
      <c r="FV525" s="39"/>
      <c r="FW525" s="39"/>
      <c r="FX525" s="39"/>
      <c r="FY525" s="39"/>
      <c r="FZ525" s="39"/>
      <c r="GA525" s="39"/>
      <c r="GB525" s="39"/>
      <c r="GC525" s="39"/>
      <c r="GD525" s="39"/>
      <c r="GE525" s="39"/>
      <c r="GF525" s="39"/>
      <c r="GG525" s="39"/>
      <c r="GH525" s="39"/>
      <c r="GI525" s="39"/>
      <c r="GJ525" s="39"/>
      <c r="GK525" s="39"/>
      <c r="GL525" s="39"/>
      <c r="GM525" s="39"/>
      <c r="GN525" s="39"/>
      <c r="GO525" s="39"/>
      <c r="GP525" s="39"/>
      <c r="GQ525" s="39"/>
      <c r="GR525" s="39"/>
      <c r="GS525" s="39"/>
      <c r="GT525" s="39"/>
      <c r="GU525" s="39"/>
      <c r="GV525" s="39"/>
      <c r="GW525" s="39"/>
      <c r="GX525" s="39"/>
      <c r="GY525" s="39"/>
      <c r="GZ525" s="39"/>
      <c r="HA525" s="39"/>
      <c r="HB525" s="39"/>
      <c r="HC525" s="39"/>
      <c r="HD525" s="39"/>
      <c r="HE525" s="39"/>
      <c r="HF525" s="39"/>
      <c r="HG525" s="39"/>
      <c r="HH525" s="39"/>
      <c r="HI525" s="39"/>
      <c r="HJ525" s="39"/>
      <c r="HK525" s="39"/>
      <c r="HL525" s="39"/>
      <c r="HM525" s="39"/>
      <c r="HN525" s="39"/>
      <c r="HO525" s="39"/>
      <c r="HP525" s="39"/>
      <c r="HQ525" s="39"/>
      <c r="HR525" s="39"/>
      <c r="HS525" s="39"/>
      <c r="HT525" s="39"/>
      <c r="HU525" s="39"/>
      <c r="HV525" s="39"/>
      <c r="HW525" s="39"/>
      <c r="HX525" s="39"/>
      <c r="HY525" s="39"/>
      <c r="HZ525" s="39"/>
      <c r="IA525" s="39"/>
      <c r="IB525" s="39"/>
      <c r="IC525" s="39"/>
      <c r="ID525" s="39"/>
      <c r="IE525" s="39"/>
      <c r="IF525" s="39"/>
      <c r="IG525" s="39"/>
      <c r="IH525" s="39"/>
      <c r="II525" s="39"/>
      <c r="IJ525" s="39"/>
      <c r="IK525" s="39"/>
      <c r="IL525" s="39"/>
      <c r="IM525" s="39"/>
      <c r="IN525" s="39"/>
      <c r="IO525" s="39"/>
      <c r="IP525" s="39"/>
      <c r="IQ525" s="39"/>
      <c r="IR525" s="39"/>
      <c r="IS525" s="39"/>
      <c r="IT525" s="39"/>
      <c r="IU525" s="39"/>
      <c r="IV525" s="39"/>
      <c r="IW525" s="39"/>
      <c r="IX525" s="39"/>
      <c r="IY525" s="39"/>
      <c r="IZ525" s="39"/>
      <c r="JA525" s="39"/>
      <c r="JB525" s="39"/>
      <c r="JC525" s="39"/>
      <c r="JD525" s="39"/>
      <c r="JE525" s="39"/>
      <c r="JF525" s="39"/>
      <c r="JG525" s="39"/>
      <c r="JH525" s="39"/>
      <c r="JI525" s="39"/>
      <c r="JJ525" s="39"/>
      <c r="JK525" s="39"/>
      <c r="JL525" s="39"/>
      <c r="JM525" s="39"/>
      <c r="JN525" s="39"/>
      <c r="JO525" s="39"/>
      <c r="JP525" s="39"/>
      <c r="JQ525" s="39"/>
      <c r="JR525" s="39"/>
      <c r="JS525" s="39"/>
      <c r="JT525" s="39"/>
      <c r="JU525" s="39"/>
      <c r="JV525" s="39"/>
      <c r="JW525" s="39"/>
      <c r="JX525" s="39"/>
      <c r="JY525" s="39"/>
      <c r="JZ525" s="39"/>
      <c r="KA525" s="39"/>
      <c r="KB525" s="39"/>
      <c r="KC525" s="39"/>
      <c r="KD525" s="39"/>
      <c r="KE525" s="39"/>
      <c r="KF525" s="39"/>
      <c r="KG525" s="39"/>
      <c r="KH525" s="39"/>
      <c r="KI525" s="39"/>
      <c r="KJ525" s="39"/>
      <c r="KK525" s="39"/>
      <c r="KL525" s="39"/>
      <c r="KM525" s="39"/>
      <c r="KN525" s="39"/>
      <c r="KO525" s="39"/>
      <c r="KP525" s="39"/>
      <c r="KQ525" s="39"/>
      <c r="KR525" s="39"/>
      <c r="KS525" s="39"/>
      <c r="KT525" s="39"/>
      <c r="KU525" s="39"/>
    </row>
    <row r="526" spans="1:307" s="15" customFormat="1" x14ac:dyDescent="0.25">
      <c r="A526" s="74">
        <v>520</v>
      </c>
      <c r="B526" s="27" t="s">
        <v>793</v>
      </c>
      <c r="C526" s="122" t="s">
        <v>935</v>
      </c>
      <c r="D526" s="27" t="s">
        <v>774</v>
      </c>
      <c r="E526" s="27" t="s">
        <v>153</v>
      </c>
      <c r="F526" s="28" t="s">
        <v>943</v>
      </c>
      <c r="G526" s="41">
        <v>70000</v>
      </c>
      <c r="H526" s="41">
        <v>5368.48</v>
      </c>
      <c r="I526" s="31">
        <v>25</v>
      </c>
      <c r="J526" s="96">
        <v>2009</v>
      </c>
      <c r="K526" s="97">
        <f t="shared" si="67"/>
        <v>4970</v>
      </c>
      <c r="L526" s="46">
        <f t="shared" si="68"/>
        <v>770.00000000000011</v>
      </c>
      <c r="M526" s="76">
        <v>2128</v>
      </c>
      <c r="N526" s="43">
        <f t="shared" si="69"/>
        <v>4963</v>
      </c>
      <c r="O526" s="43"/>
      <c r="P526" s="43">
        <f t="shared" si="71"/>
        <v>4137</v>
      </c>
      <c r="Q526" s="31">
        <f t="shared" si="65"/>
        <v>9530.48</v>
      </c>
      <c r="R526" s="43">
        <f t="shared" si="66"/>
        <v>10703</v>
      </c>
      <c r="S526" s="43">
        <f t="shared" si="70"/>
        <v>60469.520000000004</v>
      </c>
      <c r="T526" s="47" t="s">
        <v>45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  <c r="FC526" s="39"/>
      <c r="FD526" s="39"/>
      <c r="FE526" s="39"/>
      <c r="FF526" s="39"/>
      <c r="FG526" s="39"/>
      <c r="FH526" s="39"/>
      <c r="FI526" s="39"/>
      <c r="FJ526" s="39"/>
      <c r="FK526" s="39"/>
      <c r="FL526" s="39"/>
      <c r="FM526" s="39"/>
      <c r="FN526" s="39"/>
      <c r="FO526" s="39"/>
      <c r="FP526" s="39"/>
      <c r="FQ526" s="39"/>
      <c r="FR526" s="39"/>
      <c r="FS526" s="39"/>
      <c r="FT526" s="39"/>
      <c r="FU526" s="39"/>
      <c r="FV526" s="39"/>
      <c r="FW526" s="39"/>
      <c r="FX526" s="39"/>
      <c r="FY526" s="39"/>
      <c r="FZ526" s="39"/>
      <c r="GA526" s="39"/>
      <c r="GB526" s="39"/>
      <c r="GC526" s="39"/>
      <c r="GD526" s="39"/>
      <c r="GE526" s="39"/>
      <c r="GF526" s="39"/>
      <c r="GG526" s="39"/>
      <c r="GH526" s="39"/>
      <c r="GI526" s="39"/>
      <c r="GJ526" s="39"/>
      <c r="GK526" s="39"/>
      <c r="GL526" s="39"/>
      <c r="GM526" s="39"/>
      <c r="GN526" s="39"/>
      <c r="GO526" s="39"/>
      <c r="GP526" s="39"/>
      <c r="GQ526" s="39"/>
      <c r="GR526" s="39"/>
      <c r="GS526" s="39"/>
      <c r="GT526" s="39"/>
      <c r="GU526" s="39"/>
      <c r="GV526" s="39"/>
      <c r="GW526" s="39"/>
      <c r="GX526" s="39"/>
      <c r="GY526" s="39"/>
      <c r="GZ526" s="39"/>
      <c r="HA526" s="39"/>
      <c r="HB526" s="39"/>
      <c r="HC526" s="39"/>
      <c r="HD526" s="39"/>
      <c r="HE526" s="39"/>
      <c r="HF526" s="39"/>
      <c r="HG526" s="39"/>
      <c r="HH526" s="39"/>
      <c r="HI526" s="39"/>
      <c r="HJ526" s="39"/>
      <c r="HK526" s="39"/>
      <c r="HL526" s="39"/>
      <c r="HM526" s="39"/>
      <c r="HN526" s="39"/>
      <c r="HO526" s="39"/>
      <c r="HP526" s="39"/>
      <c r="HQ526" s="39"/>
      <c r="HR526" s="39"/>
      <c r="HS526" s="39"/>
      <c r="HT526" s="39"/>
      <c r="HU526" s="39"/>
      <c r="HV526" s="39"/>
      <c r="HW526" s="39"/>
      <c r="HX526" s="39"/>
      <c r="HY526" s="39"/>
      <c r="HZ526" s="39"/>
      <c r="IA526" s="39"/>
      <c r="IB526" s="39"/>
      <c r="IC526" s="39"/>
      <c r="ID526" s="39"/>
      <c r="IE526" s="39"/>
      <c r="IF526" s="39"/>
      <c r="IG526" s="39"/>
      <c r="IH526" s="39"/>
      <c r="II526" s="39"/>
      <c r="IJ526" s="39"/>
      <c r="IK526" s="39"/>
      <c r="IL526" s="39"/>
      <c r="IM526" s="39"/>
      <c r="IN526" s="39"/>
      <c r="IO526" s="39"/>
      <c r="IP526" s="39"/>
      <c r="IQ526" s="39"/>
      <c r="IR526" s="39"/>
      <c r="IS526" s="39"/>
      <c r="IT526" s="39"/>
      <c r="IU526" s="39"/>
      <c r="IV526" s="39"/>
      <c r="IW526" s="39"/>
      <c r="IX526" s="39"/>
      <c r="IY526" s="39"/>
      <c r="IZ526" s="39"/>
      <c r="JA526" s="39"/>
      <c r="JB526" s="39"/>
      <c r="JC526" s="39"/>
      <c r="JD526" s="39"/>
      <c r="JE526" s="39"/>
      <c r="JF526" s="39"/>
      <c r="JG526" s="39"/>
      <c r="JH526" s="39"/>
      <c r="JI526" s="39"/>
      <c r="JJ526" s="39"/>
      <c r="JK526" s="39"/>
      <c r="JL526" s="39"/>
      <c r="JM526" s="39"/>
      <c r="JN526" s="39"/>
      <c r="JO526" s="39"/>
      <c r="JP526" s="39"/>
      <c r="JQ526" s="39"/>
      <c r="JR526" s="39"/>
      <c r="JS526" s="39"/>
      <c r="JT526" s="39"/>
      <c r="JU526" s="39"/>
      <c r="JV526" s="39"/>
      <c r="JW526" s="39"/>
      <c r="JX526" s="39"/>
      <c r="JY526" s="39"/>
      <c r="JZ526" s="39"/>
      <c r="KA526" s="39"/>
      <c r="KB526" s="39"/>
      <c r="KC526" s="39"/>
      <c r="KD526" s="39"/>
      <c r="KE526" s="39"/>
      <c r="KF526" s="39"/>
      <c r="KG526" s="39"/>
      <c r="KH526" s="39"/>
      <c r="KI526" s="39"/>
      <c r="KJ526" s="39"/>
      <c r="KK526" s="39"/>
      <c r="KL526" s="39"/>
      <c r="KM526" s="39"/>
      <c r="KN526" s="39"/>
      <c r="KO526" s="39"/>
      <c r="KP526" s="39"/>
      <c r="KQ526" s="39"/>
      <c r="KR526" s="39"/>
      <c r="KS526" s="39"/>
      <c r="KT526" s="39"/>
      <c r="KU526" s="39"/>
    </row>
    <row r="527" spans="1:307" s="15" customFormat="1" x14ac:dyDescent="0.25">
      <c r="A527" s="74">
        <v>521</v>
      </c>
      <c r="B527" s="27" t="s">
        <v>795</v>
      </c>
      <c r="C527" s="122" t="s">
        <v>935</v>
      </c>
      <c r="D527" s="27" t="s">
        <v>774</v>
      </c>
      <c r="E527" s="27" t="s">
        <v>153</v>
      </c>
      <c r="F527" s="28" t="s">
        <v>943</v>
      </c>
      <c r="G527" s="41">
        <v>70000</v>
      </c>
      <c r="H527" s="41">
        <v>5025.38</v>
      </c>
      <c r="I527" s="31">
        <v>25</v>
      </c>
      <c r="J527" s="96">
        <v>2009</v>
      </c>
      <c r="K527" s="97">
        <f t="shared" si="67"/>
        <v>4970</v>
      </c>
      <c r="L527" s="46">
        <f t="shared" si="68"/>
        <v>770.00000000000011</v>
      </c>
      <c r="M527" s="76">
        <v>2128</v>
      </c>
      <c r="N527" s="43">
        <f t="shared" si="69"/>
        <v>4963</v>
      </c>
      <c r="O527" s="43"/>
      <c r="P527" s="43">
        <f t="shared" si="71"/>
        <v>4137</v>
      </c>
      <c r="Q527" s="31">
        <f t="shared" si="65"/>
        <v>9187.380000000001</v>
      </c>
      <c r="R527" s="43">
        <f t="shared" si="66"/>
        <v>10703</v>
      </c>
      <c r="S527" s="43">
        <f t="shared" si="70"/>
        <v>60812.619999999995</v>
      </c>
      <c r="T527" s="47" t="s">
        <v>45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  <c r="DH527" s="39"/>
      <c r="DI527" s="39"/>
      <c r="DJ527" s="39"/>
      <c r="DK527" s="39"/>
      <c r="DL527" s="39"/>
      <c r="DM527" s="39"/>
      <c r="DN527" s="39"/>
      <c r="DO527" s="39"/>
      <c r="DP527" s="39"/>
      <c r="DQ527" s="39"/>
      <c r="DR527" s="39"/>
      <c r="DS527" s="39"/>
      <c r="DT527" s="39"/>
      <c r="DU527" s="39"/>
      <c r="DV527" s="39"/>
      <c r="DW527" s="39"/>
      <c r="DX527" s="39"/>
      <c r="DY527" s="39"/>
      <c r="DZ527" s="39"/>
      <c r="EA527" s="39"/>
      <c r="EB527" s="39"/>
      <c r="EC527" s="39"/>
      <c r="ED527" s="39"/>
      <c r="EE527" s="39"/>
      <c r="EF527" s="39"/>
      <c r="EG527" s="39"/>
      <c r="EH527" s="39"/>
      <c r="EI527" s="39"/>
      <c r="EJ527" s="39"/>
      <c r="EK527" s="39"/>
      <c r="EL527" s="39"/>
      <c r="EM527" s="39"/>
      <c r="EN527" s="39"/>
      <c r="EO527" s="39"/>
      <c r="EP527" s="39"/>
      <c r="EQ527" s="39"/>
      <c r="ER527" s="39"/>
      <c r="ES527" s="39"/>
      <c r="ET527" s="39"/>
      <c r="EU527" s="39"/>
      <c r="EV527" s="39"/>
      <c r="EW527" s="39"/>
      <c r="EX527" s="39"/>
      <c r="EY527" s="39"/>
      <c r="EZ527" s="39"/>
      <c r="FA527" s="39"/>
      <c r="FB527" s="39"/>
      <c r="FC527" s="39"/>
      <c r="FD527" s="39"/>
      <c r="FE527" s="39"/>
      <c r="FF527" s="39"/>
      <c r="FG527" s="39"/>
      <c r="FH527" s="39"/>
      <c r="FI527" s="39"/>
      <c r="FJ527" s="39"/>
      <c r="FK527" s="39"/>
      <c r="FL527" s="39"/>
      <c r="FM527" s="39"/>
      <c r="FN527" s="39"/>
      <c r="FO527" s="39"/>
      <c r="FP527" s="39"/>
      <c r="FQ527" s="39"/>
      <c r="FR527" s="39"/>
      <c r="FS527" s="39"/>
      <c r="FT527" s="39"/>
      <c r="FU527" s="39"/>
      <c r="FV527" s="39"/>
      <c r="FW527" s="39"/>
      <c r="FX527" s="39"/>
      <c r="FY527" s="39"/>
      <c r="FZ527" s="39"/>
      <c r="GA527" s="39"/>
      <c r="GB527" s="39"/>
      <c r="GC527" s="39"/>
      <c r="GD527" s="39"/>
      <c r="GE527" s="39"/>
      <c r="GF527" s="39"/>
      <c r="GG527" s="39"/>
      <c r="GH527" s="39"/>
      <c r="GI527" s="39"/>
      <c r="GJ527" s="39"/>
      <c r="GK527" s="39"/>
      <c r="GL527" s="39"/>
      <c r="GM527" s="39"/>
      <c r="GN527" s="39"/>
      <c r="GO527" s="39"/>
      <c r="GP527" s="39"/>
      <c r="GQ527" s="39"/>
      <c r="GR527" s="39"/>
      <c r="GS527" s="39"/>
      <c r="GT527" s="39"/>
      <c r="GU527" s="39"/>
      <c r="GV527" s="39"/>
      <c r="GW527" s="39"/>
      <c r="GX527" s="39"/>
      <c r="GY527" s="39"/>
      <c r="GZ527" s="39"/>
      <c r="HA527" s="39"/>
      <c r="HB527" s="39"/>
      <c r="HC527" s="39"/>
      <c r="HD527" s="39"/>
      <c r="HE527" s="39"/>
      <c r="HF527" s="39"/>
      <c r="HG527" s="39"/>
      <c r="HH527" s="39"/>
      <c r="HI527" s="39"/>
      <c r="HJ527" s="39"/>
      <c r="HK527" s="39"/>
      <c r="HL527" s="39"/>
      <c r="HM527" s="39"/>
      <c r="HN527" s="39"/>
      <c r="HO527" s="39"/>
      <c r="HP527" s="39"/>
      <c r="HQ527" s="39"/>
      <c r="HR527" s="39"/>
      <c r="HS527" s="39"/>
      <c r="HT527" s="39"/>
      <c r="HU527" s="39"/>
      <c r="HV527" s="39"/>
      <c r="HW527" s="39"/>
      <c r="HX527" s="39"/>
      <c r="HY527" s="39"/>
      <c r="HZ527" s="39"/>
      <c r="IA527" s="39"/>
      <c r="IB527" s="39"/>
      <c r="IC527" s="39"/>
      <c r="ID527" s="39"/>
      <c r="IE527" s="39"/>
      <c r="IF527" s="39"/>
      <c r="IG527" s="39"/>
      <c r="IH527" s="39"/>
      <c r="II527" s="39"/>
      <c r="IJ527" s="39"/>
      <c r="IK527" s="39"/>
      <c r="IL527" s="39"/>
      <c r="IM527" s="39"/>
      <c r="IN527" s="39"/>
      <c r="IO527" s="39"/>
      <c r="IP527" s="39"/>
      <c r="IQ527" s="39"/>
      <c r="IR527" s="39"/>
      <c r="IS527" s="39"/>
      <c r="IT527" s="39"/>
      <c r="IU527" s="39"/>
      <c r="IV527" s="39"/>
      <c r="IW527" s="39"/>
      <c r="IX527" s="39"/>
      <c r="IY527" s="39"/>
      <c r="IZ527" s="39"/>
      <c r="JA527" s="39"/>
      <c r="JB527" s="39"/>
      <c r="JC527" s="39"/>
      <c r="JD527" s="39"/>
      <c r="JE527" s="39"/>
      <c r="JF527" s="39"/>
      <c r="JG527" s="39"/>
      <c r="JH527" s="39"/>
      <c r="JI527" s="39"/>
      <c r="JJ527" s="39"/>
      <c r="JK527" s="39"/>
      <c r="JL527" s="39"/>
      <c r="JM527" s="39"/>
      <c r="JN527" s="39"/>
      <c r="JO527" s="39"/>
      <c r="JP527" s="39"/>
      <c r="JQ527" s="39"/>
      <c r="JR527" s="39"/>
      <c r="JS527" s="39"/>
      <c r="JT527" s="39"/>
      <c r="JU527" s="39"/>
      <c r="JV527" s="39"/>
      <c r="JW527" s="39"/>
      <c r="JX527" s="39"/>
      <c r="JY527" s="39"/>
      <c r="JZ527" s="39"/>
      <c r="KA527" s="39"/>
      <c r="KB527" s="39"/>
      <c r="KC527" s="39"/>
      <c r="KD527" s="39"/>
      <c r="KE527" s="39"/>
      <c r="KF527" s="39"/>
      <c r="KG527" s="39"/>
      <c r="KH527" s="39"/>
      <c r="KI527" s="39"/>
      <c r="KJ527" s="39"/>
      <c r="KK527" s="39"/>
      <c r="KL527" s="39"/>
      <c r="KM527" s="39"/>
      <c r="KN527" s="39"/>
      <c r="KO527" s="39"/>
      <c r="KP527" s="39"/>
      <c r="KQ527" s="39"/>
      <c r="KR527" s="39"/>
      <c r="KS527" s="39"/>
      <c r="KT527" s="39"/>
      <c r="KU527" s="39"/>
    </row>
    <row r="528" spans="1:307" s="15" customFormat="1" x14ac:dyDescent="0.25">
      <c r="A528" s="74">
        <v>522</v>
      </c>
      <c r="B528" s="27" t="s">
        <v>701</v>
      </c>
      <c r="C528" s="122" t="s">
        <v>934</v>
      </c>
      <c r="D528" s="27" t="s">
        <v>774</v>
      </c>
      <c r="E528" s="27" t="s">
        <v>153</v>
      </c>
      <c r="F528" s="28" t="s">
        <v>943</v>
      </c>
      <c r="G528" s="41">
        <v>70000</v>
      </c>
      <c r="H528" s="41">
        <v>5368.48</v>
      </c>
      <c r="I528" s="31">
        <v>25</v>
      </c>
      <c r="J528" s="96">
        <v>2009</v>
      </c>
      <c r="K528" s="97">
        <f t="shared" si="67"/>
        <v>4970</v>
      </c>
      <c r="L528" s="46">
        <f t="shared" si="68"/>
        <v>770.00000000000011</v>
      </c>
      <c r="M528" s="76">
        <v>2128</v>
      </c>
      <c r="N528" s="43">
        <f t="shared" si="69"/>
        <v>4963</v>
      </c>
      <c r="O528" s="43"/>
      <c r="P528" s="43">
        <f t="shared" si="71"/>
        <v>4137</v>
      </c>
      <c r="Q528" s="31">
        <f t="shared" si="65"/>
        <v>9530.48</v>
      </c>
      <c r="R528" s="43">
        <f t="shared" si="66"/>
        <v>10703</v>
      </c>
      <c r="S528" s="43">
        <f t="shared" si="70"/>
        <v>60469.520000000004</v>
      </c>
      <c r="T528" s="47" t="s">
        <v>45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  <c r="EC528" s="39"/>
      <c r="ED528" s="39"/>
      <c r="EE528" s="39"/>
      <c r="EF528" s="39"/>
      <c r="EG528" s="39"/>
      <c r="EH528" s="39"/>
      <c r="EI528" s="39"/>
      <c r="EJ528" s="39"/>
      <c r="EK528" s="39"/>
      <c r="EL528" s="39"/>
      <c r="EM528" s="39"/>
      <c r="EN528" s="39"/>
      <c r="EO528" s="39"/>
      <c r="EP528" s="39"/>
      <c r="EQ528" s="39"/>
      <c r="ER528" s="39"/>
      <c r="ES528" s="39"/>
      <c r="ET528" s="39"/>
      <c r="EU528" s="39"/>
      <c r="EV528" s="39"/>
      <c r="EW528" s="39"/>
      <c r="EX528" s="39"/>
      <c r="EY528" s="39"/>
      <c r="EZ528" s="39"/>
      <c r="FA528" s="39"/>
      <c r="FB528" s="39"/>
      <c r="FC528" s="39"/>
      <c r="FD528" s="39"/>
      <c r="FE528" s="39"/>
      <c r="FF528" s="39"/>
      <c r="FG528" s="39"/>
      <c r="FH528" s="39"/>
      <c r="FI528" s="39"/>
      <c r="FJ528" s="39"/>
      <c r="FK528" s="39"/>
      <c r="FL528" s="39"/>
      <c r="FM528" s="39"/>
      <c r="FN528" s="39"/>
      <c r="FO528" s="39"/>
      <c r="FP528" s="39"/>
      <c r="FQ528" s="39"/>
      <c r="FR528" s="39"/>
      <c r="FS528" s="39"/>
      <c r="FT528" s="39"/>
      <c r="FU528" s="39"/>
      <c r="FV528" s="39"/>
      <c r="FW528" s="39"/>
      <c r="FX528" s="39"/>
      <c r="FY528" s="39"/>
      <c r="FZ528" s="39"/>
      <c r="GA528" s="39"/>
      <c r="GB528" s="39"/>
      <c r="GC528" s="39"/>
      <c r="GD528" s="39"/>
      <c r="GE528" s="39"/>
      <c r="GF528" s="39"/>
      <c r="GG528" s="39"/>
      <c r="GH528" s="39"/>
      <c r="GI528" s="39"/>
      <c r="GJ528" s="39"/>
      <c r="GK528" s="39"/>
      <c r="GL528" s="39"/>
      <c r="GM528" s="39"/>
      <c r="GN528" s="39"/>
      <c r="GO528" s="39"/>
      <c r="GP528" s="39"/>
      <c r="GQ528" s="39"/>
      <c r="GR528" s="39"/>
      <c r="GS528" s="39"/>
      <c r="GT528" s="39"/>
      <c r="GU528" s="39"/>
      <c r="GV528" s="39"/>
      <c r="GW528" s="39"/>
      <c r="GX528" s="39"/>
      <c r="GY528" s="39"/>
      <c r="GZ528" s="39"/>
      <c r="HA528" s="39"/>
      <c r="HB528" s="39"/>
      <c r="HC528" s="39"/>
      <c r="HD528" s="39"/>
      <c r="HE528" s="39"/>
      <c r="HF528" s="39"/>
      <c r="HG528" s="39"/>
      <c r="HH528" s="39"/>
      <c r="HI528" s="39"/>
      <c r="HJ528" s="39"/>
      <c r="HK528" s="39"/>
      <c r="HL528" s="39"/>
      <c r="HM528" s="39"/>
      <c r="HN528" s="39"/>
      <c r="HO528" s="39"/>
      <c r="HP528" s="39"/>
      <c r="HQ528" s="39"/>
      <c r="HR528" s="39"/>
      <c r="HS528" s="39"/>
      <c r="HT528" s="39"/>
      <c r="HU528" s="39"/>
      <c r="HV528" s="39"/>
      <c r="HW528" s="39"/>
      <c r="HX528" s="39"/>
      <c r="HY528" s="39"/>
      <c r="HZ528" s="39"/>
      <c r="IA528" s="39"/>
      <c r="IB528" s="39"/>
      <c r="IC528" s="39"/>
      <c r="ID528" s="39"/>
      <c r="IE528" s="39"/>
      <c r="IF528" s="39"/>
      <c r="IG528" s="39"/>
      <c r="IH528" s="39"/>
      <c r="II528" s="39"/>
      <c r="IJ528" s="39"/>
      <c r="IK528" s="39"/>
      <c r="IL528" s="39"/>
      <c r="IM528" s="39"/>
      <c r="IN528" s="39"/>
      <c r="IO528" s="39"/>
      <c r="IP528" s="39"/>
      <c r="IQ528" s="39"/>
      <c r="IR528" s="39"/>
      <c r="IS528" s="39"/>
      <c r="IT528" s="39"/>
      <c r="IU528" s="39"/>
      <c r="IV528" s="39"/>
      <c r="IW528" s="39"/>
      <c r="IX528" s="39"/>
      <c r="IY528" s="39"/>
      <c r="IZ528" s="39"/>
      <c r="JA528" s="39"/>
      <c r="JB528" s="39"/>
      <c r="JC528" s="39"/>
      <c r="JD528" s="39"/>
      <c r="JE528" s="39"/>
      <c r="JF528" s="39"/>
      <c r="JG528" s="39"/>
      <c r="JH528" s="39"/>
      <c r="JI528" s="39"/>
      <c r="JJ528" s="39"/>
      <c r="JK528" s="39"/>
      <c r="JL528" s="39"/>
      <c r="JM528" s="39"/>
      <c r="JN528" s="39"/>
      <c r="JO528" s="39"/>
      <c r="JP528" s="39"/>
      <c r="JQ528" s="39"/>
      <c r="JR528" s="39"/>
      <c r="JS528" s="39"/>
      <c r="JT528" s="39"/>
      <c r="JU528" s="39"/>
      <c r="JV528" s="39"/>
      <c r="JW528" s="39"/>
      <c r="JX528" s="39"/>
      <c r="JY528" s="39"/>
      <c r="JZ528" s="39"/>
      <c r="KA528" s="39"/>
      <c r="KB528" s="39"/>
      <c r="KC528" s="39"/>
      <c r="KD528" s="39"/>
      <c r="KE528" s="39"/>
      <c r="KF528" s="39"/>
      <c r="KG528" s="39"/>
      <c r="KH528" s="39"/>
      <c r="KI528" s="39"/>
      <c r="KJ528" s="39"/>
      <c r="KK528" s="39"/>
      <c r="KL528" s="39"/>
      <c r="KM528" s="39"/>
      <c r="KN528" s="39"/>
      <c r="KO528" s="39"/>
      <c r="KP528" s="39"/>
      <c r="KQ528" s="39"/>
      <c r="KR528" s="39"/>
      <c r="KS528" s="39"/>
      <c r="KT528" s="39"/>
      <c r="KU528" s="39"/>
    </row>
    <row r="529" spans="1:307" s="15" customFormat="1" x14ac:dyDescent="0.25">
      <c r="A529" s="74">
        <v>523</v>
      </c>
      <c r="B529" s="27" t="s">
        <v>796</v>
      </c>
      <c r="C529" s="122" t="s">
        <v>934</v>
      </c>
      <c r="D529" s="27" t="s">
        <v>774</v>
      </c>
      <c r="E529" s="27" t="s">
        <v>153</v>
      </c>
      <c r="F529" s="28" t="s">
        <v>943</v>
      </c>
      <c r="G529" s="41">
        <v>70000</v>
      </c>
      <c r="H529" s="41">
        <v>5368.48</v>
      </c>
      <c r="I529" s="31">
        <v>25</v>
      </c>
      <c r="J529" s="96">
        <v>2009</v>
      </c>
      <c r="K529" s="97">
        <f t="shared" si="67"/>
        <v>4970</v>
      </c>
      <c r="L529" s="46">
        <f t="shared" si="68"/>
        <v>770.00000000000011</v>
      </c>
      <c r="M529" s="76">
        <v>2128</v>
      </c>
      <c r="N529" s="43">
        <f t="shared" si="69"/>
        <v>4963</v>
      </c>
      <c r="O529" s="43"/>
      <c r="P529" s="43">
        <f t="shared" si="71"/>
        <v>4137</v>
      </c>
      <c r="Q529" s="31">
        <f t="shared" si="65"/>
        <v>9530.48</v>
      </c>
      <c r="R529" s="43">
        <f t="shared" si="66"/>
        <v>10703</v>
      </c>
      <c r="S529" s="43">
        <f t="shared" si="70"/>
        <v>60469.520000000004</v>
      </c>
      <c r="T529" s="47" t="s">
        <v>45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  <c r="DH529" s="39"/>
      <c r="DI529" s="39"/>
      <c r="DJ529" s="39"/>
      <c r="DK529" s="39"/>
      <c r="DL529" s="39"/>
      <c r="DM529" s="39"/>
      <c r="DN529" s="39"/>
      <c r="DO529" s="39"/>
      <c r="DP529" s="39"/>
      <c r="DQ529" s="39"/>
      <c r="DR529" s="39"/>
      <c r="DS529" s="39"/>
      <c r="DT529" s="39"/>
      <c r="DU529" s="39"/>
      <c r="DV529" s="39"/>
      <c r="DW529" s="39"/>
      <c r="DX529" s="39"/>
      <c r="DY529" s="39"/>
      <c r="DZ529" s="39"/>
      <c r="EA529" s="39"/>
      <c r="EB529" s="39"/>
      <c r="EC529" s="39"/>
      <c r="ED529" s="39"/>
      <c r="EE529" s="39"/>
      <c r="EF529" s="39"/>
      <c r="EG529" s="39"/>
      <c r="EH529" s="39"/>
      <c r="EI529" s="39"/>
      <c r="EJ529" s="39"/>
      <c r="EK529" s="39"/>
      <c r="EL529" s="39"/>
      <c r="EM529" s="39"/>
      <c r="EN529" s="39"/>
      <c r="EO529" s="39"/>
      <c r="EP529" s="39"/>
      <c r="EQ529" s="39"/>
      <c r="ER529" s="39"/>
      <c r="ES529" s="39"/>
      <c r="ET529" s="39"/>
      <c r="EU529" s="39"/>
      <c r="EV529" s="39"/>
      <c r="EW529" s="39"/>
      <c r="EX529" s="39"/>
      <c r="EY529" s="39"/>
      <c r="EZ529" s="39"/>
      <c r="FA529" s="39"/>
      <c r="FB529" s="39"/>
      <c r="FC529" s="39"/>
      <c r="FD529" s="39"/>
      <c r="FE529" s="39"/>
      <c r="FF529" s="39"/>
      <c r="FG529" s="39"/>
      <c r="FH529" s="39"/>
      <c r="FI529" s="39"/>
      <c r="FJ529" s="39"/>
      <c r="FK529" s="39"/>
      <c r="FL529" s="39"/>
      <c r="FM529" s="39"/>
      <c r="FN529" s="39"/>
      <c r="FO529" s="39"/>
      <c r="FP529" s="39"/>
      <c r="FQ529" s="39"/>
      <c r="FR529" s="39"/>
      <c r="FS529" s="39"/>
      <c r="FT529" s="39"/>
      <c r="FU529" s="39"/>
      <c r="FV529" s="39"/>
      <c r="FW529" s="39"/>
      <c r="FX529" s="39"/>
      <c r="FY529" s="39"/>
      <c r="FZ529" s="39"/>
      <c r="GA529" s="39"/>
      <c r="GB529" s="39"/>
      <c r="GC529" s="39"/>
      <c r="GD529" s="39"/>
      <c r="GE529" s="39"/>
      <c r="GF529" s="39"/>
      <c r="GG529" s="39"/>
      <c r="GH529" s="39"/>
      <c r="GI529" s="39"/>
      <c r="GJ529" s="39"/>
      <c r="GK529" s="39"/>
      <c r="GL529" s="39"/>
      <c r="GM529" s="39"/>
      <c r="GN529" s="39"/>
      <c r="GO529" s="39"/>
      <c r="GP529" s="39"/>
      <c r="GQ529" s="39"/>
      <c r="GR529" s="39"/>
      <c r="GS529" s="39"/>
      <c r="GT529" s="39"/>
      <c r="GU529" s="39"/>
      <c r="GV529" s="39"/>
      <c r="GW529" s="39"/>
      <c r="GX529" s="39"/>
      <c r="GY529" s="39"/>
      <c r="GZ529" s="39"/>
      <c r="HA529" s="39"/>
      <c r="HB529" s="39"/>
      <c r="HC529" s="39"/>
      <c r="HD529" s="39"/>
      <c r="HE529" s="39"/>
      <c r="HF529" s="39"/>
      <c r="HG529" s="39"/>
      <c r="HH529" s="39"/>
      <c r="HI529" s="39"/>
      <c r="HJ529" s="39"/>
      <c r="HK529" s="39"/>
      <c r="HL529" s="39"/>
      <c r="HM529" s="39"/>
      <c r="HN529" s="39"/>
      <c r="HO529" s="39"/>
      <c r="HP529" s="39"/>
      <c r="HQ529" s="39"/>
      <c r="HR529" s="39"/>
      <c r="HS529" s="39"/>
      <c r="HT529" s="39"/>
      <c r="HU529" s="39"/>
      <c r="HV529" s="39"/>
      <c r="HW529" s="39"/>
      <c r="HX529" s="39"/>
      <c r="HY529" s="39"/>
      <c r="HZ529" s="39"/>
      <c r="IA529" s="39"/>
      <c r="IB529" s="39"/>
      <c r="IC529" s="39"/>
      <c r="ID529" s="39"/>
      <c r="IE529" s="39"/>
      <c r="IF529" s="39"/>
      <c r="IG529" s="39"/>
      <c r="IH529" s="39"/>
      <c r="II529" s="39"/>
      <c r="IJ529" s="39"/>
      <c r="IK529" s="39"/>
      <c r="IL529" s="39"/>
      <c r="IM529" s="39"/>
      <c r="IN529" s="39"/>
      <c r="IO529" s="39"/>
      <c r="IP529" s="39"/>
      <c r="IQ529" s="39"/>
      <c r="IR529" s="39"/>
      <c r="IS529" s="39"/>
      <c r="IT529" s="39"/>
      <c r="IU529" s="39"/>
      <c r="IV529" s="39"/>
      <c r="IW529" s="39"/>
      <c r="IX529" s="39"/>
      <c r="IY529" s="39"/>
      <c r="IZ529" s="39"/>
      <c r="JA529" s="39"/>
      <c r="JB529" s="39"/>
      <c r="JC529" s="39"/>
      <c r="JD529" s="39"/>
      <c r="JE529" s="39"/>
      <c r="JF529" s="39"/>
      <c r="JG529" s="39"/>
      <c r="JH529" s="39"/>
      <c r="JI529" s="39"/>
      <c r="JJ529" s="39"/>
      <c r="JK529" s="39"/>
      <c r="JL529" s="39"/>
      <c r="JM529" s="39"/>
      <c r="JN529" s="39"/>
      <c r="JO529" s="39"/>
      <c r="JP529" s="39"/>
      <c r="JQ529" s="39"/>
      <c r="JR529" s="39"/>
      <c r="JS529" s="39"/>
      <c r="JT529" s="39"/>
      <c r="JU529" s="39"/>
      <c r="JV529" s="39"/>
      <c r="JW529" s="39"/>
      <c r="JX529" s="39"/>
      <c r="JY529" s="39"/>
      <c r="JZ529" s="39"/>
      <c r="KA529" s="39"/>
      <c r="KB529" s="39"/>
      <c r="KC529" s="39"/>
      <c r="KD529" s="39"/>
      <c r="KE529" s="39"/>
      <c r="KF529" s="39"/>
      <c r="KG529" s="39"/>
      <c r="KH529" s="39"/>
      <c r="KI529" s="39"/>
      <c r="KJ529" s="39"/>
      <c r="KK529" s="39"/>
      <c r="KL529" s="39"/>
      <c r="KM529" s="39"/>
      <c r="KN529" s="39"/>
      <c r="KO529" s="39"/>
      <c r="KP529" s="39"/>
      <c r="KQ529" s="39"/>
      <c r="KR529" s="39"/>
      <c r="KS529" s="39"/>
      <c r="KT529" s="39"/>
      <c r="KU529" s="39"/>
    </row>
    <row r="530" spans="1:307" s="15" customFormat="1" x14ac:dyDescent="0.25">
      <c r="A530" s="74">
        <v>524</v>
      </c>
      <c r="B530" s="27" t="s">
        <v>799</v>
      </c>
      <c r="C530" s="122" t="s">
        <v>934</v>
      </c>
      <c r="D530" s="27" t="s">
        <v>774</v>
      </c>
      <c r="E530" s="27" t="s">
        <v>153</v>
      </c>
      <c r="F530" s="28" t="s">
        <v>943</v>
      </c>
      <c r="G530" s="41">
        <v>70000</v>
      </c>
      <c r="H530" s="41">
        <v>5025.38</v>
      </c>
      <c r="I530" s="31">
        <v>25</v>
      </c>
      <c r="J530" s="96">
        <v>2009</v>
      </c>
      <c r="K530" s="97">
        <f t="shared" si="67"/>
        <v>4970</v>
      </c>
      <c r="L530" s="46">
        <f t="shared" si="68"/>
        <v>770.00000000000011</v>
      </c>
      <c r="M530" s="76">
        <v>2128</v>
      </c>
      <c r="N530" s="43">
        <f t="shared" si="69"/>
        <v>4963</v>
      </c>
      <c r="O530" s="43"/>
      <c r="P530" s="43">
        <f t="shared" si="71"/>
        <v>4137</v>
      </c>
      <c r="Q530" s="31">
        <f t="shared" si="65"/>
        <v>9187.380000000001</v>
      </c>
      <c r="R530" s="43">
        <f t="shared" si="66"/>
        <v>10703</v>
      </c>
      <c r="S530" s="43">
        <f t="shared" si="70"/>
        <v>60812.619999999995</v>
      </c>
      <c r="T530" s="47" t="s">
        <v>45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  <c r="EC530" s="39"/>
      <c r="ED530" s="39"/>
      <c r="EE530" s="39"/>
      <c r="EF530" s="39"/>
      <c r="EG530" s="39"/>
      <c r="EH530" s="39"/>
      <c r="EI530" s="39"/>
      <c r="EJ530" s="39"/>
      <c r="EK530" s="39"/>
      <c r="EL530" s="39"/>
      <c r="EM530" s="39"/>
      <c r="EN530" s="39"/>
      <c r="EO530" s="39"/>
      <c r="EP530" s="39"/>
      <c r="EQ530" s="39"/>
      <c r="ER530" s="39"/>
      <c r="ES530" s="39"/>
      <c r="ET530" s="39"/>
      <c r="EU530" s="39"/>
      <c r="EV530" s="39"/>
      <c r="EW530" s="39"/>
      <c r="EX530" s="39"/>
      <c r="EY530" s="39"/>
      <c r="EZ530" s="39"/>
      <c r="FA530" s="39"/>
      <c r="FB530" s="39"/>
      <c r="FC530" s="39"/>
      <c r="FD530" s="39"/>
      <c r="FE530" s="39"/>
      <c r="FF530" s="39"/>
      <c r="FG530" s="39"/>
      <c r="FH530" s="39"/>
      <c r="FI530" s="39"/>
      <c r="FJ530" s="39"/>
      <c r="FK530" s="39"/>
      <c r="FL530" s="39"/>
      <c r="FM530" s="39"/>
      <c r="FN530" s="39"/>
      <c r="FO530" s="39"/>
      <c r="FP530" s="39"/>
      <c r="FQ530" s="39"/>
      <c r="FR530" s="39"/>
      <c r="FS530" s="39"/>
      <c r="FT530" s="39"/>
      <c r="FU530" s="39"/>
      <c r="FV530" s="39"/>
      <c r="FW530" s="39"/>
      <c r="FX530" s="39"/>
      <c r="FY530" s="39"/>
      <c r="FZ530" s="39"/>
      <c r="GA530" s="39"/>
      <c r="GB530" s="39"/>
      <c r="GC530" s="39"/>
      <c r="GD530" s="39"/>
      <c r="GE530" s="39"/>
      <c r="GF530" s="39"/>
      <c r="GG530" s="39"/>
      <c r="GH530" s="39"/>
      <c r="GI530" s="39"/>
      <c r="GJ530" s="39"/>
      <c r="GK530" s="39"/>
      <c r="GL530" s="39"/>
      <c r="GM530" s="39"/>
      <c r="GN530" s="39"/>
      <c r="GO530" s="39"/>
      <c r="GP530" s="39"/>
      <c r="GQ530" s="39"/>
      <c r="GR530" s="39"/>
      <c r="GS530" s="39"/>
      <c r="GT530" s="39"/>
      <c r="GU530" s="39"/>
      <c r="GV530" s="39"/>
      <c r="GW530" s="39"/>
      <c r="GX530" s="39"/>
      <c r="GY530" s="39"/>
      <c r="GZ530" s="39"/>
      <c r="HA530" s="39"/>
      <c r="HB530" s="39"/>
      <c r="HC530" s="39"/>
      <c r="HD530" s="39"/>
      <c r="HE530" s="39"/>
      <c r="HF530" s="39"/>
      <c r="HG530" s="39"/>
      <c r="HH530" s="39"/>
      <c r="HI530" s="39"/>
      <c r="HJ530" s="39"/>
      <c r="HK530" s="39"/>
      <c r="HL530" s="39"/>
      <c r="HM530" s="39"/>
      <c r="HN530" s="39"/>
      <c r="HO530" s="39"/>
      <c r="HP530" s="39"/>
      <c r="HQ530" s="39"/>
      <c r="HR530" s="39"/>
      <c r="HS530" s="39"/>
      <c r="HT530" s="39"/>
      <c r="HU530" s="39"/>
      <c r="HV530" s="39"/>
      <c r="HW530" s="39"/>
      <c r="HX530" s="39"/>
      <c r="HY530" s="39"/>
      <c r="HZ530" s="39"/>
      <c r="IA530" s="39"/>
      <c r="IB530" s="39"/>
      <c r="IC530" s="39"/>
      <c r="ID530" s="39"/>
      <c r="IE530" s="39"/>
      <c r="IF530" s="39"/>
      <c r="IG530" s="39"/>
      <c r="IH530" s="39"/>
      <c r="II530" s="39"/>
      <c r="IJ530" s="39"/>
      <c r="IK530" s="39"/>
      <c r="IL530" s="39"/>
      <c r="IM530" s="39"/>
      <c r="IN530" s="39"/>
      <c r="IO530" s="39"/>
      <c r="IP530" s="39"/>
      <c r="IQ530" s="39"/>
      <c r="IR530" s="39"/>
      <c r="IS530" s="39"/>
      <c r="IT530" s="39"/>
      <c r="IU530" s="39"/>
      <c r="IV530" s="39"/>
      <c r="IW530" s="39"/>
      <c r="IX530" s="39"/>
      <c r="IY530" s="39"/>
      <c r="IZ530" s="39"/>
      <c r="JA530" s="39"/>
      <c r="JB530" s="39"/>
      <c r="JC530" s="39"/>
      <c r="JD530" s="39"/>
      <c r="JE530" s="39"/>
      <c r="JF530" s="39"/>
      <c r="JG530" s="39"/>
      <c r="JH530" s="39"/>
      <c r="JI530" s="39"/>
      <c r="JJ530" s="39"/>
      <c r="JK530" s="39"/>
      <c r="JL530" s="39"/>
      <c r="JM530" s="39"/>
      <c r="JN530" s="39"/>
      <c r="JO530" s="39"/>
      <c r="JP530" s="39"/>
      <c r="JQ530" s="39"/>
      <c r="JR530" s="39"/>
      <c r="JS530" s="39"/>
      <c r="JT530" s="39"/>
      <c r="JU530" s="39"/>
      <c r="JV530" s="39"/>
      <c r="JW530" s="39"/>
      <c r="JX530" s="39"/>
      <c r="JY530" s="39"/>
      <c r="JZ530" s="39"/>
      <c r="KA530" s="39"/>
      <c r="KB530" s="39"/>
      <c r="KC530" s="39"/>
      <c r="KD530" s="39"/>
      <c r="KE530" s="39"/>
      <c r="KF530" s="39"/>
      <c r="KG530" s="39"/>
      <c r="KH530" s="39"/>
      <c r="KI530" s="39"/>
      <c r="KJ530" s="39"/>
      <c r="KK530" s="39"/>
      <c r="KL530" s="39"/>
      <c r="KM530" s="39"/>
      <c r="KN530" s="39"/>
      <c r="KO530" s="39"/>
      <c r="KP530" s="39"/>
      <c r="KQ530" s="39"/>
      <c r="KR530" s="39"/>
      <c r="KS530" s="39"/>
      <c r="KT530" s="39"/>
      <c r="KU530" s="39"/>
    </row>
    <row r="531" spans="1:307" s="15" customFormat="1" x14ac:dyDescent="0.25">
      <c r="A531" s="74">
        <v>525</v>
      </c>
      <c r="B531" s="27" t="s">
        <v>460</v>
      </c>
      <c r="C531" s="122" t="s">
        <v>935</v>
      </c>
      <c r="D531" s="27" t="s">
        <v>774</v>
      </c>
      <c r="E531" s="27" t="s">
        <v>153</v>
      </c>
      <c r="F531" s="28" t="s">
        <v>943</v>
      </c>
      <c r="G531" s="29">
        <v>70000</v>
      </c>
      <c r="H531" s="29">
        <v>5368.48</v>
      </c>
      <c r="I531" s="31">
        <v>25</v>
      </c>
      <c r="J531" s="90">
        <v>2009</v>
      </c>
      <c r="K531" s="92">
        <f t="shared" si="67"/>
        <v>4970</v>
      </c>
      <c r="L531" s="46">
        <f t="shared" si="68"/>
        <v>770.00000000000011</v>
      </c>
      <c r="M531" s="45">
        <v>2128</v>
      </c>
      <c r="N531" s="31">
        <f t="shared" si="69"/>
        <v>4963</v>
      </c>
      <c r="O531" s="31"/>
      <c r="P531" s="31">
        <f t="shared" si="71"/>
        <v>4137</v>
      </c>
      <c r="Q531" s="31">
        <f t="shared" si="65"/>
        <v>9530.48</v>
      </c>
      <c r="R531" s="31">
        <f t="shared" si="66"/>
        <v>10703</v>
      </c>
      <c r="S531" s="31">
        <f t="shared" si="70"/>
        <v>60469.520000000004</v>
      </c>
      <c r="T531" s="47" t="s">
        <v>45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  <c r="DH531" s="39"/>
      <c r="DI531" s="39"/>
      <c r="DJ531" s="39"/>
      <c r="DK531" s="39"/>
      <c r="DL531" s="39"/>
      <c r="DM531" s="39"/>
      <c r="DN531" s="39"/>
      <c r="DO531" s="39"/>
      <c r="DP531" s="39"/>
      <c r="DQ531" s="39"/>
      <c r="DR531" s="39"/>
      <c r="DS531" s="39"/>
      <c r="DT531" s="39"/>
      <c r="DU531" s="39"/>
      <c r="DV531" s="39"/>
      <c r="DW531" s="39"/>
      <c r="DX531" s="39"/>
      <c r="DY531" s="39"/>
      <c r="DZ531" s="39"/>
      <c r="EA531" s="39"/>
      <c r="EB531" s="39"/>
      <c r="EC531" s="39"/>
      <c r="ED531" s="39"/>
      <c r="EE531" s="39"/>
      <c r="EF531" s="39"/>
      <c r="EG531" s="39"/>
      <c r="EH531" s="39"/>
      <c r="EI531" s="39"/>
      <c r="EJ531" s="39"/>
      <c r="EK531" s="39"/>
      <c r="EL531" s="39"/>
      <c r="EM531" s="39"/>
      <c r="EN531" s="39"/>
      <c r="EO531" s="39"/>
      <c r="EP531" s="39"/>
      <c r="EQ531" s="39"/>
      <c r="ER531" s="39"/>
      <c r="ES531" s="39"/>
      <c r="ET531" s="39"/>
      <c r="EU531" s="39"/>
      <c r="EV531" s="39"/>
      <c r="EW531" s="39"/>
      <c r="EX531" s="39"/>
      <c r="EY531" s="39"/>
      <c r="EZ531" s="39"/>
      <c r="FA531" s="39"/>
      <c r="FB531" s="39"/>
      <c r="FC531" s="39"/>
      <c r="FD531" s="39"/>
      <c r="FE531" s="39"/>
      <c r="FF531" s="39"/>
      <c r="FG531" s="39"/>
      <c r="FH531" s="39"/>
      <c r="FI531" s="39"/>
      <c r="FJ531" s="39"/>
      <c r="FK531" s="39"/>
      <c r="FL531" s="39"/>
      <c r="FM531" s="39"/>
      <c r="FN531" s="39"/>
      <c r="FO531" s="39"/>
      <c r="FP531" s="39"/>
      <c r="FQ531" s="39"/>
      <c r="FR531" s="39"/>
      <c r="FS531" s="39"/>
      <c r="FT531" s="39"/>
      <c r="FU531" s="39"/>
      <c r="FV531" s="39"/>
      <c r="FW531" s="39"/>
      <c r="FX531" s="39"/>
      <c r="FY531" s="39"/>
      <c r="FZ531" s="39"/>
      <c r="GA531" s="39"/>
      <c r="GB531" s="39"/>
      <c r="GC531" s="39"/>
      <c r="GD531" s="39"/>
      <c r="GE531" s="39"/>
      <c r="GF531" s="39"/>
      <c r="GG531" s="39"/>
      <c r="GH531" s="39"/>
      <c r="GI531" s="39"/>
      <c r="GJ531" s="39"/>
      <c r="GK531" s="39"/>
      <c r="GL531" s="39"/>
      <c r="GM531" s="39"/>
      <c r="GN531" s="39"/>
      <c r="GO531" s="39"/>
      <c r="GP531" s="39"/>
      <c r="GQ531" s="39"/>
      <c r="GR531" s="39"/>
      <c r="GS531" s="39"/>
      <c r="GT531" s="39"/>
      <c r="GU531" s="39"/>
      <c r="GV531" s="39"/>
      <c r="GW531" s="39"/>
      <c r="GX531" s="39"/>
      <c r="GY531" s="39"/>
      <c r="GZ531" s="39"/>
      <c r="HA531" s="39"/>
      <c r="HB531" s="39"/>
      <c r="HC531" s="39"/>
      <c r="HD531" s="39"/>
      <c r="HE531" s="39"/>
      <c r="HF531" s="39"/>
      <c r="HG531" s="39"/>
      <c r="HH531" s="39"/>
      <c r="HI531" s="39"/>
      <c r="HJ531" s="39"/>
      <c r="HK531" s="39"/>
      <c r="HL531" s="39"/>
      <c r="HM531" s="39"/>
      <c r="HN531" s="39"/>
      <c r="HO531" s="39"/>
      <c r="HP531" s="39"/>
      <c r="HQ531" s="39"/>
      <c r="HR531" s="39"/>
      <c r="HS531" s="39"/>
      <c r="HT531" s="39"/>
      <c r="HU531" s="39"/>
      <c r="HV531" s="39"/>
      <c r="HW531" s="39"/>
      <c r="HX531" s="39"/>
      <c r="HY531" s="39"/>
      <c r="HZ531" s="39"/>
      <c r="IA531" s="39"/>
      <c r="IB531" s="39"/>
      <c r="IC531" s="39"/>
      <c r="ID531" s="39"/>
      <c r="IE531" s="39"/>
      <c r="IF531" s="39"/>
      <c r="IG531" s="39"/>
      <c r="IH531" s="39"/>
      <c r="II531" s="39"/>
      <c r="IJ531" s="39"/>
      <c r="IK531" s="39"/>
      <c r="IL531" s="39"/>
      <c r="IM531" s="39"/>
      <c r="IN531" s="39"/>
      <c r="IO531" s="39"/>
      <c r="IP531" s="39"/>
      <c r="IQ531" s="39"/>
      <c r="IR531" s="39"/>
      <c r="IS531" s="39"/>
      <c r="IT531" s="39"/>
      <c r="IU531" s="39"/>
      <c r="IV531" s="39"/>
      <c r="IW531" s="39"/>
      <c r="IX531" s="39"/>
      <c r="IY531" s="39"/>
      <c r="IZ531" s="39"/>
      <c r="JA531" s="39"/>
      <c r="JB531" s="39"/>
      <c r="JC531" s="39"/>
      <c r="JD531" s="39"/>
      <c r="JE531" s="39"/>
      <c r="JF531" s="39"/>
      <c r="JG531" s="39"/>
      <c r="JH531" s="39"/>
      <c r="JI531" s="39"/>
      <c r="JJ531" s="39"/>
      <c r="JK531" s="39"/>
      <c r="JL531" s="39"/>
      <c r="JM531" s="39"/>
      <c r="JN531" s="39"/>
      <c r="JO531" s="39"/>
      <c r="JP531" s="39"/>
      <c r="JQ531" s="39"/>
      <c r="JR531" s="39"/>
      <c r="JS531" s="39"/>
      <c r="JT531" s="39"/>
      <c r="JU531" s="39"/>
      <c r="JV531" s="39"/>
      <c r="JW531" s="39"/>
      <c r="JX531" s="39"/>
      <c r="JY531" s="39"/>
      <c r="JZ531" s="39"/>
      <c r="KA531" s="39"/>
      <c r="KB531" s="39"/>
      <c r="KC531" s="39"/>
      <c r="KD531" s="39"/>
      <c r="KE531" s="39"/>
      <c r="KF531" s="39"/>
      <c r="KG531" s="39"/>
      <c r="KH531" s="39"/>
      <c r="KI531" s="39"/>
      <c r="KJ531" s="39"/>
      <c r="KK531" s="39"/>
      <c r="KL531" s="39"/>
      <c r="KM531" s="39"/>
      <c r="KN531" s="39"/>
      <c r="KO531" s="39"/>
      <c r="KP531" s="39"/>
      <c r="KQ531" s="39"/>
      <c r="KR531" s="39"/>
      <c r="KS531" s="39"/>
      <c r="KT531" s="39"/>
      <c r="KU531" s="39"/>
    </row>
    <row r="532" spans="1:307" s="15" customFormat="1" x14ac:dyDescent="0.25">
      <c r="A532" s="74">
        <v>526</v>
      </c>
      <c r="B532" s="27" t="s">
        <v>784</v>
      </c>
      <c r="C532" s="122" t="s">
        <v>935</v>
      </c>
      <c r="D532" s="27" t="s">
        <v>774</v>
      </c>
      <c r="E532" s="27" t="s">
        <v>177</v>
      </c>
      <c r="F532" s="28" t="s">
        <v>943</v>
      </c>
      <c r="G532" s="41">
        <v>45000</v>
      </c>
      <c r="H532" s="96">
        <v>1148.33</v>
      </c>
      <c r="I532" s="31">
        <v>25</v>
      </c>
      <c r="J532" s="96">
        <v>1291.5</v>
      </c>
      <c r="K532" s="97">
        <f t="shared" si="67"/>
        <v>3194.9999999999995</v>
      </c>
      <c r="L532" s="46">
        <f t="shared" si="68"/>
        <v>495.00000000000006</v>
      </c>
      <c r="M532" s="76">
        <v>1368</v>
      </c>
      <c r="N532" s="43">
        <f t="shared" si="69"/>
        <v>3190.5</v>
      </c>
      <c r="O532" s="43"/>
      <c r="P532" s="43">
        <f t="shared" si="71"/>
        <v>2659.5</v>
      </c>
      <c r="Q532" s="31">
        <f t="shared" si="65"/>
        <v>3832.83</v>
      </c>
      <c r="R532" s="43">
        <f t="shared" si="66"/>
        <v>6880.5</v>
      </c>
      <c r="S532" s="43">
        <f t="shared" si="70"/>
        <v>41167.17</v>
      </c>
      <c r="T532" s="47" t="s">
        <v>45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  <c r="FC532" s="39"/>
      <c r="FD532" s="39"/>
      <c r="FE532" s="39"/>
      <c r="FF532" s="39"/>
      <c r="FG532" s="39"/>
      <c r="FH532" s="39"/>
      <c r="FI532" s="39"/>
      <c r="FJ532" s="39"/>
      <c r="FK532" s="39"/>
      <c r="FL532" s="39"/>
      <c r="FM532" s="39"/>
      <c r="FN532" s="39"/>
      <c r="FO532" s="39"/>
      <c r="FP532" s="39"/>
      <c r="FQ532" s="39"/>
      <c r="FR532" s="39"/>
      <c r="FS532" s="39"/>
      <c r="FT532" s="39"/>
      <c r="FU532" s="39"/>
      <c r="FV532" s="39"/>
      <c r="FW532" s="39"/>
      <c r="FX532" s="39"/>
      <c r="FY532" s="39"/>
      <c r="FZ532" s="39"/>
      <c r="GA532" s="39"/>
      <c r="GB532" s="39"/>
      <c r="GC532" s="39"/>
      <c r="GD532" s="39"/>
      <c r="GE532" s="39"/>
      <c r="GF532" s="39"/>
      <c r="GG532" s="39"/>
      <c r="GH532" s="39"/>
      <c r="GI532" s="39"/>
      <c r="GJ532" s="39"/>
      <c r="GK532" s="39"/>
      <c r="GL532" s="39"/>
      <c r="GM532" s="39"/>
      <c r="GN532" s="39"/>
      <c r="GO532" s="39"/>
      <c r="GP532" s="39"/>
      <c r="GQ532" s="39"/>
      <c r="GR532" s="39"/>
      <c r="GS532" s="39"/>
      <c r="GT532" s="39"/>
      <c r="GU532" s="39"/>
      <c r="GV532" s="39"/>
      <c r="GW532" s="39"/>
      <c r="GX532" s="39"/>
      <c r="GY532" s="39"/>
      <c r="GZ532" s="39"/>
      <c r="HA532" s="39"/>
      <c r="HB532" s="39"/>
      <c r="HC532" s="39"/>
      <c r="HD532" s="39"/>
      <c r="HE532" s="39"/>
      <c r="HF532" s="39"/>
      <c r="HG532" s="39"/>
      <c r="HH532" s="39"/>
      <c r="HI532" s="39"/>
      <c r="HJ532" s="39"/>
      <c r="HK532" s="39"/>
      <c r="HL532" s="39"/>
      <c r="HM532" s="39"/>
      <c r="HN532" s="39"/>
      <c r="HO532" s="39"/>
      <c r="HP532" s="39"/>
      <c r="HQ532" s="39"/>
      <c r="HR532" s="39"/>
      <c r="HS532" s="39"/>
      <c r="HT532" s="39"/>
      <c r="HU532" s="39"/>
      <c r="HV532" s="39"/>
      <c r="HW532" s="39"/>
      <c r="HX532" s="39"/>
      <c r="HY532" s="39"/>
      <c r="HZ532" s="39"/>
      <c r="IA532" s="39"/>
      <c r="IB532" s="39"/>
      <c r="IC532" s="39"/>
      <c r="ID532" s="39"/>
      <c r="IE532" s="39"/>
      <c r="IF532" s="39"/>
      <c r="IG532" s="39"/>
      <c r="IH532" s="39"/>
      <c r="II532" s="39"/>
      <c r="IJ532" s="39"/>
      <c r="IK532" s="39"/>
      <c r="IL532" s="39"/>
      <c r="IM532" s="39"/>
      <c r="IN532" s="39"/>
      <c r="IO532" s="39"/>
      <c r="IP532" s="39"/>
      <c r="IQ532" s="39"/>
      <c r="IR532" s="39"/>
      <c r="IS532" s="39"/>
      <c r="IT532" s="39"/>
      <c r="IU532" s="39"/>
      <c r="IV532" s="39"/>
      <c r="IW532" s="39"/>
      <c r="IX532" s="39"/>
      <c r="IY532" s="39"/>
      <c r="IZ532" s="39"/>
      <c r="JA532" s="39"/>
      <c r="JB532" s="39"/>
      <c r="JC532" s="39"/>
      <c r="JD532" s="39"/>
      <c r="JE532" s="39"/>
      <c r="JF532" s="39"/>
      <c r="JG532" s="39"/>
      <c r="JH532" s="39"/>
      <c r="JI532" s="39"/>
      <c r="JJ532" s="39"/>
      <c r="JK532" s="39"/>
      <c r="JL532" s="39"/>
      <c r="JM532" s="39"/>
      <c r="JN532" s="39"/>
      <c r="JO532" s="39"/>
      <c r="JP532" s="39"/>
      <c r="JQ532" s="39"/>
      <c r="JR532" s="39"/>
      <c r="JS532" s="39"/>
      <c r="JT532" s="39"/>
      <c r="JU532" s="39"/>
      <c r="JV532" s="39"/>
      <c r="JW532" s="39"/>
      <c r="JX532" s="39"/>
      <c r="JY532" s="39"/>
      <c r="JZ532" s="39"/>
      <c r="KA532" s="39"/>
      <c r="KB532" s="39"/>
      <c r="KC532" s="39"/>
      <c r="KD532" s="39"/>
      <c r="KE532" s="39"/>
      <c r="KF532" s="39"/>
      <c r="KG532" s="39"/>
      <c r="KH532" s="39"/>
      <c r="KI532" s="39"/>
      <c r="KJ532" s="39"/>
      <c r="KK532" s="39"/>
      <c r="KL532" s="39"/>
      <c r="KM532" s="39"/>
      <c r="KN532" s="39"/>
      <c r="KO532" s="39"/>
      <c r="KP532" s="39"/>
      <c r="KQ532" s="39"/>
      <c r="KR532" s="39"/>
      <c r="KS532" s="39"/>
      <c r="KT532" s="39"/>
      <c r="KU532" s="39"/>
    </row>
    <row r="533" spans="1:307" s="15" customFormat="1" x14ac:dyDescent="0.25">
      <c r="A533" s="74">
        <v>527</v>
      </c>
      <c r="B533" s="27" t="s">
        <v>800</v>
      </c>
      <c r="C533" s="122" t="s">
        <v>935</v>
      </c>
      <c r="D533" s="27" t="s">
        <v>774</v>
      </c>
      <c r="E533" s="27" t="s">
        <v>177</v>
      </c>
      <c r="F533" s="28" t="s">
        <v>943</v>
      </c>
      <c r="G533" s="41">
        <v>45000</v>
      </c>
      <c r="H533" s="96">
        <v>1148.33</v>
      </c>
      <c r="I533" s="31">
        <v>25</v>
      </c>
      <c r="J533" s="96">
        <v>1291.5</v>
      </c>
      <c r="K533" s="97">
        <f t="shared" si="67"/>
        <v>3194.9999999999995</v>
      </c>
      <c r="L533" s="46">
        <f t="shared" si="68"/>
        <v>495.00000000000006</v>
      </c>
      <c r="M533" s="76">
        <v>1368</v>
      </c>
      <c r="N533" s="43">
        <f t="shared" si="69"/>
        <v>3190.5</v>
      </c>
      <c r="O533" s="43"/>
      <c r="P533" s="43">
        <f t="shared" si="71"/>
        <v>2659.5</v>
      </c>
      <c r="Q533" s="31">
        <f t="shared" si="65"/>
        <v>3832.83</v>
      </c>
      <c r="R533" s="43">
        <f t="shared" si="66"/>
        <v>6880.5</v>
      </c>
      <c r="S533" s="43">
        <f t="shared" si="70"/>
        <v>41167.17</v>
      </c>
      <c r="T533" s="47" t="s">
        <v>45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  <c r="EC533" s="39"/>
      <c r="ED533" s="39"/>
      <c r="EE533" s="39"/>
      <c r="EF533" s="39"/>
      <c r="EG533" s="39"/>
      <c r="EH533" s="39"/>
      <c r="EI533" s="39"/>
      <c r="EJ533" s="39"/>
      <c r="EK533" s="39"/>
      <c r="EL533" s="39"/>
      <c r="EM533" s="39"/>
      <c r="EN533" s="39"/>
      <c r="EO533" s="39"/>
      <c r="EP533" s="39"/>
      <c r="EQ533" s="39"/>
      <c r="ER533" s="39"/>
      <c r="ES533" s="39"/>
      <c r="ET533" s="39"/>
      <c r="EU533" s="39"/>
      <c r="EV533" s="39"/>
      <c r="EW533" s="39"/>
      <c r="EX533" s="39"/>
      <c r="EY533" s="39"/>
      <c r="EZ533" s="39"/>
      <c r="FA533" s="39"/>
      <c r="FB533" s="39"/>
      <c r="FC533" s="39"/>
      <c r="FD533" s="39"/>
      <c r="FE533" s="39"/>
      <c r="FF533" s="39"/>
      <c r="FG533" s="39"/>
      <c r="FH533" s="39"/>
      <c r="FI533" s="39"/>
      <c r="FJ533" s="39"/>
      <c r="FK533" s="39"/>
      <c r="FL533" s="39"/>
      <c r="FM533" s="39"/>
      <c r="FN533" s="39"/>
      <c r="FO533" s="39"/>
      <c r="FP533" s="39"/>
      <c r="FQ533" s="39"/>
      <c r="FR533" s="39"/>
      <c r="FS533" s="39"/>
      <c r="FT533" s="39"/>
      <c r="FU533" s="39"/>
      <c r="FV533" s="39"/>
      <c r="FW533" s="39"/>
      <c r="FX533" s="39"/>
      <c r="FY533" s="39"/>
      <c r="FZ533" s="39"/>
      <c r="GA533" s="39"/>
      <c r="GB533" s="39"/>
      <c r="GC533" s="39"/>
      <c r="GD533" s="39"/>
      <c r="GE533" s="39"/>
      <c r="GF533" s="39"/>
      <c r="GG533" s="39"/>
      <c r="GH533" s="39"/>
      <c r="GI533" s="39"/>
      <c r="GJ533" s="39"/>
      <c r="GK533" s="39"/>
      <c r="GL533" s="39"/>
      <c r="GM533" s="39"/>
      <c r="GN533" s="39"/>
      <c r="GO533" s="39"/>
      <c r="GP533" s="39"/>
      <c r="GQ533" s="39"/>
      <c r="GR533" s="39"/>
      <c r="GS533" s="39"/>
      <c r="GT533" s="39"/>
      <c r="GU533" s="39"/>
      <c r="GV533" s="39"/>
      <c r="GW533" s="39"/>
      <c r="GX533" s="39"/>
      <c r="GY533" s="39"/>
      <c r="GZ533" s="39"/>
      <c r="HA533" s="39"/>
      <c r="HB533" s="39"/>
      <c r="HC533" s="39"/>
      <c r="HD533" s="39"/>
      <c r="HE533" s="39"/>
      <c r="HF533" s="39"/>
      <c r="HG533" s="39"/>
      <c r="HH533" s="39"/>
      <c r="HI533" s="39"/>
      <c r="HJ533" s="39"/>
      <c r="HK533" s="39"/>
      <c r="HL533" s="39"/>
      <c r="HM533" s="39"/>
      <c r="HN533" s="39"/>
      <c r="HO533" s="39"/>
      <c r="HP533" s="39"/>
      <c r="HQ533" s="39"/>
      <c r="HR533" s="39"/>
      <c r="HS533" s="39"/>
      <c r="HT533" s="39"/>
      <c r="HU533" s="39"/>
      <c r="HV533" s="39"/>
      <c r="HW533" s="39"/>
      <c r="HX533" s="39"/>
      <c r="HY533" s="39"/>
      <c r="HZ533" s="39"/>
      <c r="IA533" s="39"/>
      <c r="IB533" s="39"/>
      <c r="IC533" s="39"/>
      <c r="ID533" s="39"/>
      <c r="IE533" s="39"/>
      <c r="IF533" s="39"/>
      <c r="IG533" s="39"/>
      <c r="IH533" s="39"/>
      <c r="II533" s="39"/>
      <c r="IJ533" s="39"/>
      <c r="IK533" s="39"/>
      <c r="IL533" s="39"/>
      <c r="IM533" s="39"/>
      <c r="IN533" s="39"/>
      <c r="IO533" s="39"/>
      <c r="IP533" s="39"/>
      <c r="IQ533" s="39"/>
      <c r="IR533" s="39"/>
      <c r="IS533" s="39"/>
      <c r="IT533" s="39"/>
      <c r="IU533" s="39"/>
      <c r="IV533" s="39"/>
      <c r="IW533" s="39"/>
      <c r="IX533" s="39"/>
      <c r="IY533" s="39"/>
      <c r="IZ533" s="39"/>
      <c r="JA533" s="39"/>
      <c r="JB533" s="39"/>
      <c r="JC533" s="39"/>
      <c r="JD533" s="39"/>
      <c r="JE533" s="39"/>
      <c r="JF533" s="39"/>
      <c r="JG533" s="39"/>
      <c r="JH533" s="39"/>
      <c r="JI533" s="39"/>
      <c r="JJ533" s="39"/>
      <c r="JK533" s="39"/>
      <c r="JL533" s="39"/>
      <c r="JM533" s="39"/>
      <c r="JN533" s="39"/>
      <c r="JO533" s="39"/>
      <c r="JP533" s="39"/>
      <c r="JQ533" s="39"/>
      <c r="JR533" s="39"/>
      <c r="JS533" s="39"/>
      <c r="JT533" s="39"/>
      <c r="JU533" s="39"/>
      <c r="JV533" s="39"/>
      <c r="JW533" s="39"/>
      <c r="JX533" s="39"/>
      <c r="JY533" s="39"/>
      <c r="JZ533" s="39"/>
      <c r="KA533" s="39"/>
      <c r="KB533" s="39"/>
      <c r="KC533" s="39"/>
      <c r="KD533" s="39"/>
      <c r="KE533" s="39"/>
      <c r="KF533" s="39"/>
      <c r="KG533" s="39"/>
      <c r="KH533" s="39"/>
      <c r="KI533" s="39"/>
      <c r="KJ533" s="39"/>
      <c r="KK533" s="39"/>
      <c r="KL533" s="39"/>
      <c r="KM533" s="39"/>
      <c r="KN533" s="39"/>
      <c r="KO533" s="39"/>
      <c r="KP533" s="39"/>
      <c r="KQ533" s="39"/>
      <c r="KR533" s="39"/>
      <c r="KS533" s="39"/>
      <c r="KT533" s="39"/>
      <c r="KU533" s="39"/>
    </row>
    <row r="534" spans="1:307" s="15" customFormat="1" x14ac:dyDescent="0.25">
      <c r="A534" s="74">
        <v>528</v>
      </c>
      <c r="B534" s="27" t="s">
        <v>776</v>
      </c>
      <c r="C534" s="122" t="s">
        <v>935</v>
      </c>
      <c r="D534" s="27" t="s">
        <v>774</v>
      </c>
      <c r="E534" s="27" t="s">
        <v>900</v>
      </c>
      <c r="F534" s="28" t="s">
        <v>943</v>
      </c>
      <c r="G534" s="41">
        <v>41000</v>
      </c>
      <c r="H534" s="42">
        <v>326.47000000000003</v>
      </c>
      <c r="I534" s="31">
        <v>25</v>
      </c>
      <c r="J534" s="96">
        <v>1176.7</v>
      </c>
      <c r="K534" s="97">
        <f t="shared" si="67"/>
        <v>2910.9999999999995</v>
      </c>
      <c r="L534" s="46">
        <f t="shared" si="68"/>
        <v>451.00000000000006</v>
      </c>
      <c r="M534" s="76">
        <v>1246.4000000000001</v>
      </c>
      <c r="N534" s="43">
        <f t="shared" si="69"/>
        <v>2906.9</v>
      </c>
      <c r="O534" s="43"/>
      <c r="P534" s="43">
        <f t="shared" si="71"/>
        <v>2423.1000000000004</v>
      </c>
      <c r="Q534" s="31">
        <f t="shared" si="65"/>
        <v>2774.57</v>
      </c>
      <c r="R534" s="43">
        <f t="shared" si="66"/>
        <v>6268.9</v>
      </c>
      <c r="S534" s="43">
        <f t="shared" si="70"/>
        <v>38225.43</v>
      </c>
      <c r="T534" s="47" t="s">
        <v>45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  <c r="FC534" s="39"/>
      <c r="FD534" s="39"/>
      <c r="FE534" s="39"/>
      <c r="FF534" s="39"/>
      <c r="FG534" s="39"/>
      <c r="FH534" s="39"/>
      <c r="FI534" s="39"/>
      <c r="FJ534" s="39"/>
      <c r="FK534" s="39"/>
      <c r="FL534" s="39"/>
      <c r="FM534" s="39"/>
      <c r="FN534" s="39"/>
      <c r="FO534" s="39"/>
      <c r="FP534" s="39"/>
      <c r="FQ534" s="39"/>
      <c r="FR534" s="39"/>
      <c r="FS534" s="39"/>
      <c r="FT534" s="39"/>
      <c r="FU534" s="39"/>
      <c r="FV534" s="39"/>
      <c r="FW534" s="39"/>
      <c r="FX534" s="39"/>
      <c r="FY534" s="39"/>
      <c r="FZ534" s="39"/>
      <c r="GA534" s="39"/>
      <c r="GB534" s="39"/>
      <c r="GC534" s="39"/>
      <c r="GD534" s="39"/>
      <c r="GE534" s="39"/>
      <c r="GF534" s="39"/>
      <c r="GG534" s="39"/>
      <c r="GH534" s="39"/>
      <c r="GI534" s="39"/>
      <c r="GJ534" s="39"/>
      <c r="GK534" s="39"/>
      <c r="GL534" s="39"/>
      <c r="GM534" s="39"/>
      <c r="GN534" s="39"/>
      <c r="GO534" s="39"/>
      <c r="GP534" s="39"/>
      <c r="GQ534" s="39"/>
      <c r="GR534" s="39"/>
      <c r="GS534" s="39"/>
      <c r="GT534" s="39"/>
      <c r="GU534" s="39"/>
      <c r="GV534" s="39"/>
      <c r="GW534" s="39"/>
      <c r="GX534" s="39"/>
      <c r="GY534" s="39"/>
      <c r="GZ534" s="39"/>
      <c r="HA534" s="39"/>
      <c r="HB534" s="39"/>
      <c r="HC534" s="39"/>
      <c r="HD534" s="39"/>
      <c r="HE534" s="39"/>
      <c r="HF534" s="39"/>
      <c r="HG534" s="39"/>
      <c r="HH534" s="39"/>
      <c r="HI534" s="39"/>
      <c r="HJ534" s="39"/>
      <c r="HK534" s="39"/>
      <c r="HL534" s="39"/>
      <c r="HM534" s="39"/>
      <c r="HN534" s="39"/>
      <c r="HO534" s="39"/>
      <c r="HP534" s="39"/>
      <c r="HQ534" s="39"/>
      <c r="HR534" s="39"/>
      <c r="HS534" s="39"/>
      <c r="HT534" s="39"/>
      <c r="HU534" s="39"/>
      <c r="HV534" s="39"/>
      <c r="HW534" s="39"/>
      <c r="HX534" s="39"/>
      <c r="HY534" s="39"/>
      <c r="HZ534" s="39"/>
      <c r="IA534" s="39"/>
      <c r="IB534" s="39"/>
      <c r="IC534" s="39"/>
      <c r="ID534" s="39"/>
      <c r="IE534" s="39"/>
      <c r="IF534" s="39"/>
      <c r="IG534" s="39"/>
      <c r="IH534" s="39"/>
      <c r="II534" s="39"/>
      <c r="IJ534" s="39"/>
      <c r="IK534" s="39"/>
      <c r="IL534" s="39"/>
      <c r="IM534" s="39"/>
      <c r="IN534" s="39"/>
      <c r="IO534" s="39"/>
      <c r="IP534" s="39"/>
      <c r="IQ534" s="39"/>
      <c r="IR534" s="39"/>
      <c r="IS534" s="39"/>
      <c r="IT534" s="39"/>
      <c r="IU534" s="39"/>
      <c r="IV534" s="39"/>
      <c r="IW534" s="39"/>
      <c r="IX534" s="39"/>
      <c r="IY534" s="39"/>
      <c r="IZ534" s="39"/>
      <c r="JA534" s="39"/>
      <c r="JB534" s="39"/>
      <c r="JC534" s="39"/>
      <c r="JD534" s="39"/>
      <c r="JE534" s="39"/>
      <c r="JF534" s="39"/>
      <c r="JG534" s="39"/>
      <c r="JH534" s="39"/>
      <c r="JI534" s="39"/>
      <c r="JJ534" s="39"/>
      <c r="JK534" s="39"/>
      <c r="JL534" s="39"/>
      <c r="JM534" s="39"/>
      <c r="JN534" s="39"/>
      <c r="JO534" s="39"/>
      <c r="JP534" s="39"/>
      <c r="JQ534" s="39"/>
      <c r="JR534" s="39"/>
      <c r="JS534" s="39"/>
      <c r="JT534" s="39"/>
      <c r="JU534" s="39"/>
      <c r="JV534" s="39"/>
      <c r="JW534" s="39"/>
      <c r="JX534" s="39"/>
      <c r="JY534" s="39"/>
      <c r="JZ534" s="39"/>
      <c r="KA534" s="39"/>
      <c r="KB534" s="39"/>
      <c r="KC534" s="39"/>
      <c r="KD534" s="39"/>
      <c r="KE534" s="39"/>
      <c r="KF534" s="39"/>
      <c r="KG534" s="39"/>
      <c r="KH534" s="39"/>
      <c r="KI534" s="39"/>
      <c r="KJ534" s="39"/>
      <c r="KK534" s="39"/>
      <c r="KL534" s="39"/>
      <c r="KM534" s="39"/>
      <c r="KN534" s="39"/>
      <c r="KO534" s="39"/>
      <c r="KP534" s="39"/>
      <c r="KQ534" s="39"/>
      <c r="KR534" s="39"/>
      <c r="KS534" s="39"/>
      <c r="KT534" s="39"/>
      <c r="KU534" s="39"/>
    </row>
    <row r="535" spans="1:307" s="15" customFormat="1" x14ac:dyDescent="0.25">
      <c r="A535" s="74">
        <v>529</v>
      </c>
      <c r="B535" s="27" t="s">
        <v>786</v>
      </c>
      <c r="C535" s="122" t="s">
        <v>935</v>
      </c>
      <c r="D535" s="27" t="s">
        <v>774</v>
      </c>
      <c r="E535" s="27" t="s">
        <v>122</v>
      </c>
      <c r="F535" s="28" t="s">
        <v>942</v>
      </c>
      <c r="G535" s="41">
        <v>42000</v>
      </c>
      <c r="H535" s="41">
        <v>467.6</v>
      </c>
      <c r="I535" s="31">
        <v>25</v>
      </c>
      <c r="J535" s="96">
        <v>1205.4000000000001</v>
      </c>
      <c r="K535" s="97">
        <f t="shared" si="67"/>
        <v>2981.9999999999995</v>
      </c>
      <c r="L535" s="46">
        <f t="shared" si="68"/>
        <v>462.00000000000006</v>
      </c>
      <c r="M535" s="76">
        <v>1276.8</v>
      </c>
      <c r="N535" s="43">
        <f t="shared" si="69"/>
        <v>2977.8</v>
      </c>
      <c r="O535" s="43"/>
      <c r="P535" s="43">
        <f t="shared" si="71"/>
        <v>2482.1999999999998</v>
      </c>
      <c r="Q535" s="31">
        <f t="shared" ref="Q535:Q598" si="72">+H535+I535+J535+M535+O535</f>
        <v>2974.8</v>
      </c>
      <c r="R535" s="43">
        <f t="shared" si="66"/>
        <v>6421.7999999999993</v>
      </c>
      <c r="S535" s="43">
        <f t="shared" si="70"/>
        <v>39025.199999999997</v>
      </c>
      <c r="T535" s="47" t="s">
        <v>45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  <c r="EC535" s="39"/>
      <c r="ED535" s="39"/>
      <c r="EE535" s="39"/>
      <c r="EF535" s="39"/>
      <c r="EG535" s="39"/>
      <c r="EH535" s="39"/>
      <c r="EI535" s="39"/>
      <c r="EJ535" s="39"/>
      <c r="EK535" s="39"/>
      <c r="EL535" s="39"/>
      <c r="EM535" s="39"/>
      <c r="EN535" s="39"/>
      <c r="EO535" s="39"/>
      <c r="EP535" s="39"/>
      <c r="EQ535" s="39"/>
      <c r="ER535" s="39"/>
      <c r="ES535" s="39"/>
      <c r="ET535" s="39"/>
      <c r="EU535" s="39"/>
      <c r="EV535" s="39"/>
      <c r="EW535" s="39"/>
      <c r="EX535" s="39"/>
      <c r="EY535" s="39"/>
      <c r="EZ535" s="39"/>
      <c r="FA535" s="39"/>
      <c r="FB535" s="39"/>
      <c r="FC535" s="39"/>
      <c r="FD535" s="39"/>
      <c r="FE535" s="39"/>
      <c r="FF535" s="39"/>
      <c r="FG535" s="39"/>
      <c r="FH535" s="39"/>
      <c r="FI535" s="39"/>
      <c r="FJ535" s="39"/>
      <c r="FK535" s="39"/>
      <c r="FL535" s="39"/>
      <c r="FM535" s="39"/>
      <c r="FN535" s="39"/>
      <c r="FO535" s="39"/>
      <c r="FP535" s="39"/>
      <c r="FQ535" s="39"/>
      <c r="FR535" s="39"/>
      <c r="FS535" s="39"/>
      <c r="FT535" s="39"/>
      <c r="FU535" s="39"/>
      <c r="FV535" s="39"/>
      <c r="FW535" s="39"/>
      <c r="FX535" s="39"/>
      <c r="FY535" s="39"/>
      <c r="FZ535" s="39"/>
      <c r="GA535" s="39"/>
      <c r="GB535" s="39"/>
      <c r="GC535" s="39"/>
      <c r="GD535" s="39"/>
      <c r="GE535" s="39"/>
      <c r="GF535" s="39"/>
      <c r="GG535" s="39"/>
      <c r="GH535" s="39"/>
      <c r="GI535" s="39"/>
      <c r="GJ535" s="39"/>
      <c r="GK535" s="39"/>
      <c r="GL535" s="39"/>
      <c r="GM535" s="39"/>
      <c r="GN535" s="39"/>
      <c r="GO535" s="39"/>
      <c r="GP535" s="39"/>
      <c r="GQ535" s="39"/>
      <c r="GR535" s="39"/>
      <c r="GS535" s="39"/>
      <c r="GT535" s="39"/>
      <c r="GU535" s="39"/>
      <c r="GV535" s="39"/>
      <c r="GW535" s="39"/>
      <c r="GX535" s="39"/>
      <c r="GY535" s="39"/>
      <c r="GZ535" s="39"/>
      <c r="HA535" s="39"/>
      <c r="HB535" s="39"/>
      <c r="HC535" s="39"/>
      <c r="HD535" s="39"/>
      <c r="HE535" s="39"/>
      <c r="HF535" s="39"/>
      <c r="HG535" s="39"/>
      <c r="HH535" s="39"/>
      <c r="HI535" s="39"/>
      <c r="HJ535" s="39"/>
      <c r="HK535" s="39"/>
      <c r="HL535" s="39"/>
      <c r="HM535" s="39"/>
      <c r="HN535" s="39"/>
      <c r="HO535" s="39"/>
      <c r="HP535" s="39"/>
      <c r="HQ535" s="39"/>
      <c r="HR535" s="39"/>
      <c r="HS535" s="39"/>
      <c r="HT535" s="39"/>
      <c r="HU535" s="39"/>
      <c r="HV535" s="39"/>
      <c r="HW535" s="39"/>
      <c r="HX535" s="39"/>
      <c r="HY535" s="39"/>
      <c r="HZ535" s="39"/>
      <c r="IA535" s="39"/>
      <c r="IB535" s="39"/>
      <c r="IC535" s="39"/>
      <c r="ID535" s="39"/>
      <c r="IE535" s="39"/>
      <c r="IF535" s="39"/>
      <c r="IG535" s="39"/>
      <c r="IH535" s="39"/>
      <c r="II535" s="39"/>
      <c r="IJ535" s="39"/>
      <c r="IK535" s="39"/>
      <c r="IL535" s="39"/>
      <c r="IM535" s="39"/>
      <c r="IN535" s="39"/>
      <c r="IO535" s="39"/>
      <c r="IP535" s="39"/>
      <c r="IQ535" s="39"/>
      <c r="IR535" s="39"/>
      <c r="IS535" s="39"/>
      <c r="IT535" s="39"/>
      <c r="IU535" s="39"/>
      <c r="IV535" s="39"/>
      <c r="IW535" s="39"/>
      <c r="IX535" s="39"/>
      <c r="IY535" s="39"/>
      <c r="IZ535" s="39"/>
      <c r="JA535" s="39"/>
      <c r="JB535" s="39"/>
      <c r="JC535" s="39"/>
      <c r="JD535" s="39"/>
      <c r="JE535" s="39"/>
      <c r="JF535" s="39"/>
      <c r="JG535" s="39"/>
      <c r="JH535" s="39"/>
      <c r="JI535" s="39"/>
      <c r="JJ535" s="39"/>
      <c r="JK535" s="39"/>
      <c r="JL535" s="39"/>
      <c r="JM535" s="39"/>
      <c r="JN535" s="39"/>
      <c r="JO535" s="39"/>
      <c r="JP535" s="39"/>
      <c r="JQ535" s="39"/>
      <c r="JR535" s="39"/>
      <c r="JS535" s="39"/>
      <c r="JT535" s="39"/>
      <c r="JU535" s="39"/>
      <c r="JV535" s="39"/>
      <c r="JW535" s="39"/>
      <c r="JX535" s="39"/>
      <c r="JY535" s="39"/>
      <c r="JZ535" s="39"/>
      <c r="KA535" s="39"/>
      <c r="KB535" s="39"/>
      <c r="KC535" s="39"/>
      <c r="KD535" s="39"/>
      <c r="KE535" s="39"/>
      <c r="KF535" s="39"/>
      <c r="KG535" s="39"/>
      <c r="KH535" s="39"/>
      <c r="KI535" s="39"/>
      <c r="KJ535" s="39"/>
      <c r="KK535" s="39"/>
      <c r="KL535" s="39"/>
      <c r="KM535" s="39"/>
      <c r="KN535" s="39"/>
      <c r="KO535" s="39"/>
      <c r="KP535" s="39"/>
      <c r="KQ535" s="39"/>
      <c r="KR535" s="39"/>
      <c r="KS535" s="39"/>
      <c r="KT535" s="39"/>
      <c r="KU535" s="39"/>
    </row>
    <row r="536" spans="1:307" s="15" customFormat="1" x14ac:dyDescent="0.25">
      <c r="A536" s="74">
        <v>530</v>
      </c>
      <c r="B536" s="27" t="s">
        <v>775</v>
      </c>
      <c r="C536" s="122" t="s">
        <v>934</v>
      </c>
      <c r="D536" s="27" t="s">
        <v>774</v>
      </c>
      <c r="E536" s="27" t="s">
        <v>109</v>
      </c>
      <c r="F536" s="28" t="s">
        <v>943</v>
      </c>
      <c r="G536" s="41">
        <v>25000</v>
      </c>
      <c r="H536" s="42">
        <v>0</v>
      </c>
      <c r="I536" s="31">
        <v>25</v>
      </c>
      <c r="J536" s="96">
        <v>717.5</v>
      </c>
      <c r="K536" s="97">
        <f t="shared" si="67"/>
        <v>1774.9999999999998</v>
      </c>
      <c r="L536" s="46">
        <f t="shared" si="68"/>
        <v>275</v>
      </c>
      <c r="M536" s="76">
        <v>760</v>
      </c>
      <c r="N536" s="43">
        <f t="shared" si="69"/>
        <v>1772.5000000000002</v>
      </c>
      <c r="O536" s="43"/>
      <c r="P536" s="43">
        <f t="shared" si="71"/>
        <v>1477.5</v>
      </c>
      <c r="Q536" s="31">
        <f t="shared" si="72"/>
        <v>1502.5</v>
      </c>
      <c r="R536" s="43">
        <f t="shared" si="66"/>
        <v>3822.5</v>
      </c>
      <c r="S536" s="43">
        <f t="shared" si="70"/>
        <v>23497.5</v>
      </c>
      <c r="T536" s="47" t="s">
        <v>45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  <c r="EC536" s="39"/>
      <c r="ED536" s="39"/>
      <c r="EE536" s="39"/>
      <c r="EF536" s="39"/>
      <c r="EG536" s="39"/>
      <c r="EH536" s="39"/>
      <c r="EI536" s="39"/>
      <c r="EJ536" s="39"/>
      <c r="EK536" s="39"/>
      <c r="EL536" s="39"/>
      <c r="EM536" s="39"/>
      <c r="EN536" s="39"/>
      <c r="EO536" s="39"/>
      <c r="EP536" s="39"/>
      <c r="EQ536" s="39"/>
      <c r="ER536" s="39"/>
      <c r="ES536" s="39"/>
      <c r="ET536" s="39"/>
      <c r="EU536" s="39"/>
      <c r="EV536" s="39"/>
      <c r="EW536" s="39"/>
      <c r="EX536" s="39"/>
      <c r="EY536" s="39"/>
      <c r="EZ536" s="39"/>
      <c r="FA536" s="39"/>
      <c r="FB536" s="39"/>
      <c r="FC536" s="39"/>
      <c r="FD536" s="39"/>
      <c r="FE536" s="39"/>
      <c r="FF536" s="39"/>
      <c r="FG536" s="39"/>
      <c r="FH536" s="39"/>
      <c r="FI536" s="39"/>
      <c r="FJ536" s="39"/>
      <c r="FK536" s="39"/>
      <c r="FL536" s="39"/>
      <c r="FM536" s="39"/>
      <c r="FN536" s="39"/>
      <c r="FO536" s="39"/>
      <c r="FP536" s="39"/>
      <c r="FQ536" s="39"/>
      <c r="FR536" s="39"/>
      <c r="FS536" s="39"/>
      <c r="FT536" s="39"/>
      <c r="FU536" s="39"/>
      <c r="FV536" s="39"/>
      <c r="FW536" s="39"/>
      <c r="FX536" s="39"/>
      <c r="FY536" s="39"/>
      <c r="FZ536" s="39"/>
      <c r="GA536" s="39"/>
      <c r="GB536" s="39"/>
      <c r="GC536" s="39"/>
      <c r="GD536" s="39"/>
      <c r="GE536" s="39"/>
      <c r="GF536" s="39"/>
      <c r="GG536" s="39"/>
      <c r="GH536" s="39"/>
      <c r="GI536" s="39"/>
      <c r="GJ536" s="39"/>
      <c r="GK536" s="39"/>
      <c r="GL536" s="39"/>
      <c r="GM536" s="39"/>
      <c r="GN536" s="39"/>
      <c r="GO536" s="39"/>
      <c r="GP536" s="39"/>
      <c r="GQ536" s="39"/>
      <c r="GR536" s="39"/>
      <c r="GS536" s="39"/>
      <c r="GT536" s="39"/>
      <c r="GU536" s="39"/>
      <c r="GV536" s="39"/>
      <c r="GW536" s="39"/>
      <c r="GX536" s="39"/>
      <c r="GY536" s="39"/>
      <c r="GZ536" s="39"/>
      <c r="HA536" s="39"/>
      <c r="HB536" s="39"/>
      <c r="HC536" s="39"/>
      <c r="HD536" s="39"/>
      <c r="HE536" s="39"/>
      <c r="HF536" s="39"/>
      <c r="HG536" s="39"/>
      <c r="HH536" s="39"/>
      <c r="HI536" s="39"/>
      <c r="HJ536" s="39"/>
      <c r="HK536" s="39"/>
      <c r="HL536" s="39"/>
      <c r="HM536" s="39"/>
      <c r="HN536" s="39"/>
      <c r="HO536" s="39"/>
      <c r="HP536" s="39"/>
      <c r="HQ536" s="39"/>
      <c r="HR536" s="39"/>
      <c r="HS536" s="39"/>
      <c r="HT536" s="39"/>
      <c r="HU536" s="39"/>
      <c r="HV536" s="39"/>
      <c r="HW536" s="39"/>
      <c r="HX536" s="39"/>
      <c r="HY536" s="39"/>
      <c r="HZ536" s="39"/>
      <c r="IA536" s="39"/>
      <c r="IB536" s="39"/>
      <c r="IC536" s="39"/>
      <c r="ID536" s="39"/>
      <c r="IE536" s="39"/>
      <c r="IF536" s="39"/>
      <c r="IG536" s="39"/>
      <c r="IH536" s="39"/>
      <c r="II536" s="39"/>
      <c r="IJ536" s="39"/>
      <c r="IK536" s="39"/>
      <c r="IL536" s="39"/>
      <c r="IM536" s="39"/>
      <c r="IN536" s="39"/>
      <c r="IO536" s="39"/>
      <c r="IP536" s="39"/>
      <c r="IQ536" s="39"/>
      <c r="IR536" s="39"/>
      <c r="IS536" s="39"/>
      <c r="IT536" s="39"/>
      <c r="IU536" s="39"/>
      <c r="IV536" s="39"/>
      <c r="IW536" s="39"/>
      <c r="IX536" s="39"/>
      <c r="IY536" s="39"/>
      <c r="IZ536" s="39"/>
      <c r="JA536" s="39"/>
      <c r="JB536" s="39"/>
      <c r="JC536" s="39"/>
      <c r="JD536" s="39"/>
      <c r="JE536" s="39"/>
      <c r="JF536" s="39"/>
      <c r="JG536" s="39"/>
      <c r="JH536" s="39"/>
      <c r="JI536" s="39"/>
      <c r="JJ536" s="39"/>
      <c r="JK536" s="39"/>
      <c r="JL536" s="39"/>
      <c r="JM536" s="39"/>
      <c r="JN536" s="39"/>
      <c r="JO536" s="39"/>
      <c r="JP536" s="39"/>
      <c r="JQ536" s="39"/>
      <c r="JR536" s="39"/>
      <c r="JS536" s="39"/>
      <c r="JT536" s="39"/>
      <c r="JU536" s="39"/>
      <c r="JV536" s="39"/>
      <c r="JW536" s="39"/>
      <c r="JX536" s="39"/>
      <c r="JY536" s="39"/>
      <c r="JZ536" s="39"/>
      <c r="KA536" s="39"/>
      <c r="KB536" s="39"/>
      <c r="KC536" s="39"/>
      <c r="KD536" s="39"/>
      <c r="KE536" s="39"/>
      <c r="KF536" s="39"/>
      <c r="KG536" s="39"/>
      <c r="KH536" s="39"/>
      <c r="KI536" s="39"/>
      <c r="KJ536" s="39"/>
      <c r="KK536" s="39"/>
      <c r="KL536" s="39"/>
      <c r="KM536" s="39"/>
      <c r="KN536" s="39"/>
      <c r="KO536" s="39"/>
      <c r="KP536" s="39"/>
      <c r="KQ536" s="39"/>
      <c r="KR536" s="39"/>
      <c r="KS536" s="39"/>
      <c r="KT536" s="39"/>
      <c r="KU536" s="39"/>
    </row>
    <row r="537" spans="1:307" s="15" customFormat="1" x14ac:dyDescent="0.25">
      <c r="A537" s="74">
        <v>531</v>
      </c>
      <c r="B537" s="27" t="s">
        <v>780</v>
      </c>
      <c r="C537" s="122" t="s">
        <v>934</v>
      </c>
      <c r="D537" s="27" t="s">
        <v>774</v>
      </c>
      <c r="E537" s="27" t="s">
        <v>123</v>
      </c>
      <c r="F537" s="28" t="s">
        <v>943</v>
      </c>
      <c r="G537" s="41">
        <v>25000</v>
      </c>
      <c r="H537" s="42">
        <v>0</v>
      </c>
      <c r="I537" s="31">
        <v>25</v>
      </c>
      <c r="J537" s="96">
        <v>717.5</v>
      </c>
      <c r="K537" s="97">
        <f t="shared" si="67"/>
        <v>1774.9999999999998</v>
      </c>
      <c r="L537" s="46">
        <f t="shared" si="68"/>
        <v>275</v>
      </c>
      <c r="M537" s="76">
        <v>760</v>
      </c>
      <c r="N537" s="43">
        <f t="shared" si="69"/>
        <v>1772.5000000000002</v>
      </c>
      <c r="O537" s="43"/>
      <c r="P537" s="43">
        <f t="shared" si="71"/>
        <v>1477.5</v>
      </c>
      <c r="Q537" s="31">
        <f t="shared" si="72"/>
        <v>1502.5</v>
      </c>
      <c r="R537" s="43">
        <f t="shared" ref="R537:R600" si="73">+K537+L537+N537</f>
        <v>3822.5</v>
      </c>
      <c r="S537" s="43">
        <f t="shared" si="70"/>
        <v>23497.5</v>
      </c>
      <c r="T537" s="47" t="s">
        <v>45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  <c r="EC537" s="39"/>
      <c r="ED537" s="39"/>
      <c r="EE537" s="39"/>
      <c r="EF537" s="39"/>
      <c r="EG537" s="39"/>
      <c r="EH537" s="39"/>
      <c r="EI537" s="39"/>
      <c r="EJ537" s="39"/>
      <c r="EK537" s="39"/>
      <c r="EL537" s="39"/>
      <c r="EM537" s="39"/>
      <c r="EN537" s="39"/>
      <c r="EO537" s="39"/>
      <c r="EP537" s="39"/>
      <c r="EQ537" s="39"/>
      <c r="ER537" s="39"/>
      <c r="ES537" s="39"/>
      <c r="ET537" s="39"/>
      <c r="EU537" s="39"/>
      <c r="EV537" s="39"/>
      <c r="EW537" s="39"/>
      <c r="EX537" s="39"/>
      <c r="EY537" s="39"/>
      <c r="EZ537" s="39"/>
      <c r="FA537" s="39"/>
      <c r="FB537" s="39"/>
      <c r="FC537" s="39"/>
      <c r="FD537" s="39"/>
      <c r="FE537" s="39"/>
      <c r="FF537" s="39"/>
      <c r="FG537" s="39"/>
      <c r="FH537" s="39"/>
      <c r="FI537" s="39"/>
      <c r="FJ537" s="39"/>
      <c r="FK537" s="39"/>
      <c r="FL537" s="39"/>
      <c r="FM537" s="39"/>
      <c r="FN537" s="39"/>
      <c r="FO537" s="39"/>
      <c r="FP537" s="39"/>
      <c r="FQ537" s="39"/>
      <c r="FR537" s="39"/>
      <c r="FS537" s="39"/>
      <c r="FT537" s="39"/>
      <c r="FU537" s="39"/>
      <c r="FV537" s="39"/>
      <c r="FW537" s="39"/>
      <c r="FX537" s="39"/>
      <c r="FY537" s="39"/>
      <c r="FZ537" s="39"/>
      <c r="GA537" s="39"/>
      <c r="GB537" s="39"/>
      <c r="GC537" s="39"/>
      <c r="GD537" s="39"/>
      <c r="GE537" s="39"/>
      <c r="GF537" s="39"/>
      <c r="GG537" s="39"/>
      <c r="GH537" s="39"/>
      <c r="GI537" s="39"/>
      <c r="GJ537" s="39"/>
      <c r="GK537" s="39"/>
      <c r="GL537" s="39"/>
      <c r="GM537" s="39"/>
      <c r="GN537" s="39"/>
      <c r="GO537" s="39"/>
      <c r="GP537" s="39"/>
      <c r="GQ537" s="39"/>
      <c r="GR537" s="39"/>
      <c r="GS537" s="39"/>
      <c r="GT537" s="39"/>
      <c r="GU537" s="39"/>
      <c r="GV537" s="39"/>
      <c r="GW537" s="39"/>
      <c r="GX537" s="39"/>
      <c r="GY537" s="39"/>
      <c r="GZ537" s="39"/>
      <c r="HA537" s="39"/>
      <c r="HB537" s="39"/>
      <c r="HC537" s="39"/>
      <c r="HD537" s="39"/>
      <c r="HE537" s="39"/>
      <c r="HF537" s="39"/>
      <c r="HG537" s="39"/>
      <c r="HH537" s="39"/>
      <c r="HI537" s="39"/>
      <c r="HJ537" s="39"/>
      <c r="HK537" s="39"/>
      <c r="HL537" s="39"/>
      <c r="HM537" s="39"/>
      <c r="HN537" s="39"/>
      <c r="HO537" s="39"/>
      <c r="HP537" s="39"/>
      <c r="HQ537" s="39"/>
      <c r="HR537" s="39"/>
      <c r="HS537" s="39"/>
      <c r="HT537" s="39"/>
      <c r="HU537" s="39"/>
      <c r="HV537" s="39"/>
      <c r="HW537" s="39"/>
      <c r="HX537" s="39"/>
      <c r="HY537" s="39"/>
      <c r="HZ537" s="39"/>
      <c r="IA537" s="39"/>
      <c r="IB537" s="39"/>
      <c r="IC537" s="39"/>
      <c r="ID537" s="39"/>
      <c r="IE537" s="39"/>
      <c r="IF537" s="39"/>
      <c r="IG537" s="39"/>
      <c r="IH537" s="39"/>
      <c r="II537" s="39"/>
      <c r="IJ537" s="39"/>
      <c r="IK537" s="39"/>
      <c r="IL537" s="39"/>
      <c r="IM537" s="39"/>
      <c r="IN537" s="39"/>
      <c r="IO537" s="39"/>
      <c r="IP537" s="39"/>
      <c r="IQ537" s="39"/>
      <c r="IR537" s="39"/>
      <c r="IS537" s="39"/>
      <c r="IT537" s="39"/>
      <c r="IU537" s="39"/>
      <c r="IV537" s="39"/>
      <c r="IW537" s="39"/>
      <c r="IX537" s="39"/>
      <c r="IY537" s="39"/>
      <c r="IZ537" s="39"/>
      <c r="JA537" s="39"/>
      <c r="JB537" s="39"/>
      <c r="JC537" s="39"/>
      <c r="JD537" s="39"/>
      <c r="JE537" s="39"/>
      <c r="JF537" s="39"/>
      <c r="JG537" s="39"/>
      <c r="JH537" s="39"/>
      <c r="JI537" s="39"/>
      <c r="JJ537" s="39"/>
      <c r="JK537" s="39"/>
      <c r="JL537" s="39"/>
      <c r="JM537" s="39"/>
      <c r="JN537" s="39"/>
      <c r="JO537" s="39"/>
      <c r="JP537" s="39"/>
      <c r="JQ537" s="39"/>
      <c r="JR537" s="39"/>
      <c r="JS537" s="39"/>
      <c r="JT537" s="39"/>
      <c r="JU537" s="39"/>
      <c r="JV537" s="39"/>
      <c r="JW537" s="39"/>
      <c r="JX537" s="39"/>
      <c r="JY537" s="39"/>
      <c r="JZ537" s="39"/>
      <c r="KA537" s="39"/>
      <c r="KB537" s="39"/>
      <c r="KC537" s="39"/>
      <c r="KD537" s="39"/>
      <c r="KE537" s="39"/>
      <c r="KF537" s="39"/>
      <c r="KG537" s="39"/>
      <c r="KH537" s="39"/>
      <c r="KI537" s="39"/>
      <c r="KJ537" s="39"/>
      <c r="KK537" s="39"/>
      <c r="KL537" s="39"/>
      <c r="KM537" s="39"/>
      <c r="KN537" s="39"/>
      <c r="KO537" s="39"/>
      <c r="KP537" s="39"/>
      <c r="KQ537" s="39"/>
      <c r="KR537" s="39"/>
      <c r="KS537" s="39"/>
      <c r="KT537" s="39"/>
      <c r="KU537" s="39"/>
    </row>
    <row r="538" spans="1:307" s="15" customFormat="1" x14ac:dyDescent="0.25">
      <c r="A538" s="74">
        <v>532</v>
      </c>
      <c r="B538" s="27" t="s">
        <v>777</v>
      </c>
      <c r="C538" s="122" t="s">
        <v>934</v>
      </c>
      <c r="D538" s="27" t="s">
        <v>774</v>
      </c>
      <c r="E538" s="27" t="s">
        <v>37</v>
      </c>
      <c r="F538" s="28" t="s">
        <v>943</v>
      </c>
      <c r="G538" s="41">
        <v>25000</v>
      </c>
      <c r="H538" s="42">
        <v>0</v>
      </c>
      <c r="I538" s="31">
        <v>25</v>
      </c>
      <c r="J538" s="96">
        <v>717.5</v>
      </c>
      <c r="K538" s="97">
        <f t="shared" si="67"/>
        <v>1774.9999999999998</v>
      </c>
      <c r="L538" s="46">
        <f t="shared" si="68"/>
        <v>275</v>
      </c>
      <c r="M538" s="76">
        <v>760</v>
      </c>
      <c r="N538" s="43">
        <f t="shared" si="69"/>
        <v>1772.5000000000002</v>
      </c>
      <c r="O538" s="43"/>
      <c r="P538" s="43">
        <f t="shared" si="71"/>
        <v>1477.5</v>
      </c>
      <c r="Q538" s="31">
        <f t="shared" si="72"/>
        <v>1502.5</v>
      </c>
      <c r="R538" s="43">
        <f t="shared" si="73"/>
        <v>3822.5</v>
      </c>
      <c r="S538" s="43">
        <f t="shared" si="70"/>
        <v>23497.5</v>
      </c>
      <c r="T538" s="47" t="s">
        <v>45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  <c r="DH538" s="39"/>
      <c r="DI538" s="39"/>
      <c r="DJ538" s="39"/>
      <c r="DK538" s="39"/>
      <c r="DL538" s="39"/>
      <c r="DM538" s="39"/>
      <c r="DN538" s="39"/>
      <c r="DO538" s="39"/>
      <c r="DP538" s="39"/>
      <c r="DQ538" s="39"/>
      <c r="DR538" s="39"/>
      <c r="DS538" s="39"/>
      <c r="DT538" s="39"/>
      <c r="DU538" s="39"/>
      <c r="DV538" s="39"/>
      <c r="DW538" s="39"/>
      <c r="DX538" s="39"/>
      <c r="DY538" s="39"/>
      <c r="DZ538" s="39"/>
      <c r="EA538" s="39"/>
      <c r="EB538" s="39"/>
      <c r="EC538" s="39"/>
      <c r="ED538" s="39"/>
      <c r="EE538" s="39"/>
      <c r="EF538" s="39"/>
      <c r="EG538" s="39"/>
      <c r="EH538" s="39"/>
      <c r="EI538" s="39"/>
      <c r="EJ538" s="39"/>
      <c r="EK538" s="39"/>
      <c r="EL538" s="39"/>
      <c r="EM538" s="39"/>
      <c r="EN538" s="39"/>
      <c r="EO538" s="39"/>
      <c r="EP538" s="39"/>
      <c r="EQ538" s="39"/>
      <c r="ER538" s="39"/>
      <c r="ES538" s="39"/>
      <c r="ET538" s="39"/>
      <c r="EU538" s="39"/>
      <c r="EV538" s="39"/>
      <c r="EW538" s="39"/>
      <c r="EX538" s="39"/>
      <c r="EY538" s="39"/>
      <c r="EZ538" s="39"/>
      <c r="FA538" s="39"/>
      <c r="FB538" s="39"/>
      <c r="FC538" s="39"/>
      <c r="FD538" s="39"/>
      <c r="FE538" s="39"/>
      <c r="FF538" s="39"/>
      <c r="FG538" s="39"/>
      <c r="FH538" s="39"/>
      <c r="FI538" s="39"/>
      <c r="FJ538" s="39"/>
      <c r="FK538" s="39"/>
      <c r="FL538" s="39"/>
      <c r="FM538" s="39"/>
      <c r="FN538" s="39"/>
      <c r="FO538" s="39"/>
      <c r="FP538" s="39"/>
      <c r="FQ538" s="39"/>
      <c r="FR538" s="39"/>
      <c r="FS538" s="39"/>
      <c r="FT538" s="39"/>
      <c r="FU538" s="39"/>
      <c r="FV538" s="39"/>
      <c r="FW538" s="39"/>
      <c r="FX538" s="39"/>
      <c r="FY538" s="39"/>
      <c r="FZ538" s="39"/>
      <c r="GA538" s="39"/>
      <c r="GB538" s="39"/>
      <c r="GC538" s="39"/>
      <c r="GD538" s="39"/>
      <c r="GE538" s="39"/>
      <c r="GF538" s="39"/>
      <c r="GG538" s="39"/>
      <c r="GH538" s="39"/>
      <c r="GI538" s="39"/>
      <c r="GJ538" s="39"/>
      <c r="GK538" s="39"/>
      <c r="GL538" s="39"/>
      <c r="GM538" s="39"/>
      <c r="GN538" s="39"/>
      <c r="GO538" s="39"/>
      <c r="GP538" s="39"/>
      <c r="GQ538" s="39"/>
      <c r="GR538" s="39"/>
      <c r="GS538" s="39"/>
      <c r="GT538" s="39"/>
      <c r="GU538" s="39"/>
      <c r="GV538" s="39"/>
      <c r="GW538" s="39"/>
      <c r="GX538" s="39"/>
      <c r="GY538" s="39"/>
      <c r="GZ538" s="39"/>
      <c r="HA538" s="39"/>
      <c r="HB538" s="39"/>
      <c r="HC538" s="39"/>
      <c r="HD538" s="39"/>
      <c r="HE538" s="39"/>
      <c r="HF538" s="39"/>
      <c r="HG538" s="39"/>
      <c r="HH538" s="39"/>
      <c r="HI538" s="39"/>
      <c r="HJ538" s="39"/>
      <c r="HK538" s="39"/>
      <c r="HL538" s="39"/>
      <c r="HM538" s="39"/>
      <c r="HN538" s="39"/>
      <c r="HO538" s="39"/>
      <c r="HP538" s="39"/>
      <c r="HQ538" s="39"/>
      <c r="HR538" s="39"/>
      <c r="HS538" s="39"/>
      <c r="HT538" s="39"/>
      <c r="HU538" s="39"/>
      <c r="HV538" s="39"/>
      <c r="HW538" s="39"/>
      <c r="HX538" s="39"/>
      <c r="HY538" s="39"/>
      <c r="HZ538" s="39"/>
      <c r="IA538" s="39"/>
      <c r="IB538" s="39"/>
      <c r="IC538" s="39"/>
      <c r="ID538" s="39"/>
      <c r="IE538" s="39"/>
      <c r="IF538" s="39"/>
      <c r="IG538" s="39"/>
      <c r="IH538" s="39"/>
      <c r="II538" s="39"/>
      <c r="IJ538" s="39"/>
      <c r="IK538" s="39"/>
      <c r="IL538" s="39"/>
      <c r="IM538" s="39"/>
      <c r="IN538" s="39"/>
      <c r="IO538" s="39"/>
      <c r="IP538" s="39"/>
      <c r="IQ538" s="39"/>
      <c r="IR538" s="39"/>
      <c r="IS538" s="39"/>
      <c r="IT538" s="39"/>
      <c r="IU538" s="39"/>
      <c r="IV538" s="39"/>
      <c r="IW538" s="39"/>
      <c r="IX538" s="39"/>
      <c r="IY538" s="39"/>
      <c r="IZ538" s="39"/>
      <c r="JA538" s="39"/>
      <c r="JB538" s="39"/>
      <c r="JC538" s="39"/>
      <c r="JD538" s="39"/>
      <c r="JE538" s="39"/>
      <c r="JF538" s="39"/>
      <c r="JG538" s="39"/>
      <c r="JH538" s="39"/>
      <c r="JI538" s="39"/>
      <c r="JJ538" s="39"/>
      <c r="JK538" s="39"/>
      <c r="JL538" s="39"/>
      <c r="JM538" s="39"/>
      <c r="JN538" s="39"/>
      <c r="JO538" s="39"/>
      <c r="JP538" s="39"/>
      <c r="JQ538" s="39"/>
      <c r="JR538" s="39"/>
      <c r="JS538" s="39"/>
      <c r="JT538" s="39"/>
      <c r="JU538" s="39"/>
      <c r="JV538" s="39"/>
      <c r="JW538" s="39"/>
      <c r="JX538" s="39"/>
      <c r="JY538" s="39"/>
      <c r="JZ538" s="39"/>
      <c r="KA538" s="39"/>
      <c r="KB538" s="39"/>
      <c r="KC538" s="39"/>
      <c r="KD538" s="39"/>
      <c r="KE538" s="39"/>
      <c r="KF538" s="39"/>
      <c r="KG538" s="39"/>
      <c r="KH538" s="39"/>
      <c r="KI538" s="39"/>
      <c r="KJ538" s="39"/>
      <c r="KK538" s="39"/>
      <c r="KL538" s="39"/>
      <c r="KM538" s="39"/>
      <c r="KN538" s="39"/>
      <c r="KO538" s="39"/>
      <c r="KP538" s="39"/>
      <c r="KQ538" s="39"/>
      <c r="KR538" s="39"/>
      <c r="KS538" s="39"/>
      <c r="KT538" s="39"/>
      <c r="KU538" s="39"/>
    </row>
    <row r="539" spans="1:307" s="15" customFormat="1" x14ac:dyDescent="0.25">
      <c r="A539" s="74">
        <v>533</v>
      </c>
      <c r="B539" s="27" t="s">
        <v>779</v>
      </c>
      <c r="C539" s="122" t="s">
        <v>934</v>
      </c>
      <c r="D539" s="27" t="s">
        <v>774</v>
      </c>
      <c r="E539" s="27" t="s">
        <v>37</v>
      </c>
      <c r="F539" s="28" t="s">
        <v>943</v>
      </c>
      <c r="G539" s="41">
        <v>25000</v>
      </c>
      <c r="H539" s="42">
        <v>0</v>
      </c>
      <c r="I539" s="31">
        <v>25</v>
      </c>
      <c r="J539" s="96">
        <v>717.5</v>
      </c>
      <c r="K539" s="97">
        <f t="shared" si="67"/>
        <v>1774.9999999999998</v>
      </c>
      <c r="L539" s="46">
        <f t="shared" si="68"/>
        <v>275</v>
      </c>
      <c r="M539" s="76">
        <v>760</v>
      </c>
      <c r="N539" s="43">
        <f t="shared" si="69"/>
        <v>1772.5000000000002</v>
      </c>
      <c r="O539" s="43"/>
      <c r="P539" s="43">
        <f t="shared" si="71"/>
        <v>1477.5</v>
      </c>
      <c r="Q539" s="31">
        <f t="shared" si="72"/>
        <v>1502.5</v>
      </c>
      <c r="R539" s="43">
        <f t="shared" si="73"/>
        <v>3822.5</v>
      </c>
      <c r="S539" s="43">
        <f t="shared" si="70"/>
        <v>23497.5</v>
      </c>
      <c r="T539" s="47" t="s">
        <v>45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  <c r="EC539" s="39"/>
      <c r="ED539" s="39"/>
      <c r="EE539" s="39"/>
      <c r="EF539" s="39"/>
      <c r="EG539" s="39"/>
      <c r="EH539" s="39"/>
      <c r="EI539" s="39"/>
      <c r="EJ539" s="39"/>
      <c r="EK539" s="39"/>
      <c r="EL539" s="39"/>
      <c r="EM539" s="39"/>
      <c r="EN539" s="39"/>
      <c r="EO539" s="39"/>
      <c r="EP539" s="39"/>
      <c r="EQ539" s="39"/>
      <c r="ER539" s="39"/>
      <c r="ES539" s="39"/>
      <c r="ET539" s="39"/>
      <c r="EU539" s="39"/>
      <c r="EV539" s="39"/>
      <c r="EW539" s="39"/>
      <c r="EX539" s="39"/>
      <c r="EY539" s="39"/>
      <c r="EZ539" s="39"/>
      <c r="FA539" s="39"/>
      <c r="FB539" s="39"/>
      <c r="FC539" s="39"/>
      <c r="FD539" s="39"/>
      <c r="FE539" s="39"/>
      <c r="FF539" s="39"/>
      <c r="FG539" s="39"/>
      <c r="FH539" s="39"/>
      <c r="FI539" s="39"/>
      <c r="FJ539" s="39"/>
      <c r="FK539" s="39"/>
      <c r="FL539" s="39"/>
      <c r="FM539" s="39"/>
      <c r="FN539" s="39"/>
      <c r="FO539" s="39"/>
      <c r="FP539" s="39"/>
      <c r="FQ539" s="39"/>
      <c r="FR539" s="39"/>
      <c r="FS539" s="39"/>
      <c r="FT539" s="39"/>
      <c r="FU539" s="39"/>
      <c r="FV539" s="39"/>
      <c r="FW539" s="39"/>
      <c r="FX539" s="39"/>
      <c r="FY539" s="39"/>
      <c r="FZ539" s="39"/>
      <c r="GA539" s="39"/>
      <c r="GB539" s="39"/>
      <c r="GC539" s="39"/>
      <c r="GD539" s="39"/>
      <c r="GE539" s="39"/>
      <c r="GF539" s="39"/>
      <c r="GG539" s="39"/>
      <c r="GH539" s="39"/>
      <c r="GI539" s="39"/>
      <c r="GJ539" s="39"/>
      <c r="GK539" s="39"/>
      <c r="GL539" s="39"/>
      <c r="GM539" s="39"/>
      <c r="GN539" s="39"/>
      <c r="GO539" s="39"/>
      <c r="GP539" s="39"/>
      <c r="GQ539" s="39"/>
      <c r="GR539" s="39"/>
      <c r="GS539" s="39"/>
      <c r="GT539" s="39"/>
      <c r="GU539" s="39"/>
      <c r="GV539" s="39"/>
      <c r="GW539" s="39"/>
      <c r="GX539" s="39"/>
      <c r="GY539" s="39"/>
      <c r="GZ539" s="39"/>
      <c r="HA539" s="39"/>
      <c r="HB539" s="39"/>
      <c r="HC539" s="39"/>
      <c r="HD539" s="39"/>
      <c r="HE539" s="39"/>
      <c r="HF539" s="39"/>
      <c r="HG539" s="39"/>
      <c r="HH539" s="39"/>
      <c r="HI539" s="39"/>
      <c r="HJ539" s="39"/>
      <c r="HK539" s="39"/>
      <c r="HL539" s="39"/>
      <c r="HM539" s="39"/>
      <c r="HN539" s="39"/>
      <c r="HO539" s="39"/>
      <c r="HP539" s="39"/>
      <c r="HQ539" s="39"/>
      <c r="HR539" s="39"/>
      <c r="HS539" s="39"/>
      <c r="HT539" s="39"/>
      <c r="HU539" s="39"/>
      <c r="HV539" s="39"/>
      <c r="HW539" s="39"/>
      <c r="HX539" s="39"/>
      <c r="HY539" s="39"/>
      <c r="HZ539" s="39"/>
      <c r="IA539" s="39"/>
      <c r="IB539" s="39"/>
      <c r="IC539" s="39"/>
      <c r="ID539" s="39"/>
      <c r="IE539" s="39"/>
      <c r="IF539" s="39"/>
      <c r="IG539" s="39"/>
      <c r="IH539" s="39"/>
      <c r="II539" s="39"/>
      <c r="IJ539" s="39"/>
      <c r="IK539" s="39"/>
      <c r="IL539" s="39"/>
      <c r="IM539" s="39"/>
      <c r="IN539" s="39"/>
      <c r="IO539" s="39"/>
      <c r="IP539" s="39"/>
      <c r="IQ539" s="39"/>
      <c r="IR539" s="39"/>
      <c r="IS539" s="39"/>
      <c r="IT539" s="39"/>
      <c r="IU539" s="39"/>
      <c r="IV539" s="39"/>
      <c r="IW539" s="39"/>
      <c r="IX539" s="39"/>
      <c r="IY539" s="39"/>
      <c r="IZ539" s="39"/>
      <c r="JA539" s="39"/>
      <c r="JB539" s="39"/>
      <c r="JC539" s="39"/>
      <c r="JD539" s="39"/>
      <c r="JE539" s="39"/>
      <c r="JF539" s="39"/>
      <c r="JG539" s="39"/>
      <c r="JH539" s="39"/>
      <c r="JI539" s="39"/>
      <c r="JJ539" s="39"/>
      <c r="JK539" s="39"/>
      <c r="JL539" s="39"/>
      <c r="JM539" s="39"/>
      <c r="JN539" s="39"/>
      <c r="JO539" s="39"/>
      <c r="JP539" s="39"/>
      <c r="JQ539" s="39"/>
      <c r="JR539" s="39"/>
      <c r="JS539" s="39"/>
      <c r="JT539" s="39"/>
      <c r="JU539" s="39"/>
      <c r="JV539" s="39"/>
      <c r="JW539" s="39"/>
      <c r="JX539" s="39"/>
      <c r="JY539" s="39"/>
      <c r="JZ539" s="39"/>
      <c r="KA539" s="39"/>
      <c r="KB539" s="39"/>
      <c r="KC539" s="39"/>
      <c r="KD539" s="39"/>
      <c r="KE539" s="39"/>
      <c r="KF539" s="39"/>
      <c r="KG539" s="39"/>
      <c r="KH539" s="39"/>
      <c r="KI539" s="39"/>
      <c r="KJ539" s="39"/>
      <c r="KK539" s="39"/>
      <c r="KL539" s="39"/>
      <c r="KM539" s="39"/>
      <c r="KN539" s="39"/>
      <c r="KO539" s="39"/>
      <c r="KP539" s="39"/>
      <c r="KQ539" s="39"/>
      <c r="KR539" s="39"/>
      <c r="KS539" s="39"/>
      <c r="KT539" s="39"/>
      <c r="KU539" s="39"/>
    </row>
    <row r="540" spans="1:307" s="15" customFormat="1" x14ac:dyDescent="0.25">
      <c r="A540" s="74">
        <v>534</v>
      </c>
      <c r="B540" s="27" t="s">
        <v>785</v>
      </c>
      <c r="C540" s="122" t="s">
        <v>935</v>
      </c>
      <c r="D540" s="27" t="s">
        <v>774</v>
      </c>
      <c r="E540" s="27" t="s">
        <v>37</v>
      </c>
      <c r="F540" s="28" t="s">
        <v>943</v>
      </c>
      <c r="G540" s="41">
        <v>25000</v>
      </c>
      <c r="H540" s="42">
        <v>0</v>
      </c>
      <c r="I540" s="31">
        <v>25</v>
      </c>
      <c r="J540" s="96">
        <v>717.5</v>
      </c>
      <c r="K540" s="97">
        <f t="shared" si="67"/>
        <v>1774.9999999999998</v>
      </c>
      <c r="L540" s="46">
        <f t="shared" si="68"/>
        <v>275</v>
      </c>
      <c r="M540" s="76">
        <v>760</v>
      </c>
      <c r="N540" s="43">
        <f t="shared" si="69"/>
        <v>1772.5000000000002</v>
      </c>
      <c r="O540" s="43"/>
      <c r="P540" s="43">
        <f t="shared" si="71"/>
        <v>1477.5</v>
      </c>
      <c r="Q540" s="31">
        <f t="shared" si="72"/>
        <v>1502.5</v>
      </c>
      <c r="R540" s="43">
        <f t="shared" si="73"/>
        <v>3822.5</v>
      </c>
      <c r="S540" s="43">
        <f t="shared" si="70"/>
        <v>23497.5</v>
      </c>
      <c r="T540" s="47" t="s">
        <v>45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  <c r="EC540" s="39"/>
      <c r="ED540" s="39"/>
      <c r="EE540" s="39"/>
      <c r="EF540" s="39"/>
      <c r="EG540" s="39"/>
      <c r="EH540" s="39"/>
      <c r="EI540" s="39"/>
      <c r="EJ540" s="39"/>
      <c r="EK540" s="39"/>
      <c r="EL540" s="39"/>
      <c r="EM540" s="39"/>
      <c r="EN540" s="39"/>
      <c r="EO540" s="39"/>
      <c r="EP540" s="39"/>
      <c r="EQ540" s="39"/>
      <c r="ER540" s="39"/>
      <c r="ES540" s="39"/>
      <c r="ET540" s="39"/>
      <c r="EU540" s="39"/>
      <c r="EV540" s="39"/>
      <c r="EW540" s="39"/>
      <c r="EX540" s="39"/>
      <c r="EY540" s="39"/>
      <c r="EZ540" s="39"/>
      <c r="FA540" s="39"/>
      <c r="FB540" s="39"/>
      <c r="FC540" s="39"/>
      <c r="FD540" s="39"/>
      <c r="FE540" s="39"/>
      <c r="FF540" s="39"/>
      <c r="FG540" s="39"/>
      <c r="FH540" s="39"/>
      <c r="FI540" s="39"/>
      <c r="FJ540" s="39"/>
      <c r="FK540" s="39"/>
      <c r="FL540" s="39"/>
      <c r="FM540" s="39"/>
      <c r="FN540" s="39"/>
      <c r="FO540" s="39"/>
      <c r="FP540" s="39"/>
      <c r="FQ540" s="39"/>
      <c r="FR540" s="39"/>
      <c r="FS540" s="39"/>
      <c r="FT540" s="39"/>
      <c r="FU540" s="39"/>
      <c r="FV540" s="39"/>
      <c r="FW540" s="39"/>
      <c r="FX540" s="39"/>
      <c r="FY540" s="39"/>
      <c r="FZ540" s="39"/>
      <c r="GA540" s="39"/>
      <c r="GB540" s="39"/>
      <c r="GC540" s="39"/>
      <c r="GD540" s="39"/>
      <c r="GE540" s="39"/>
      <c r="GF540" s="39"/>
      <c r="GG540" s="39"/>
      <c r="GH540" s="39"/>
      <c r="GI540" s="39"/>
      <c r="GJ540" s="39"/>
      <c r="GK540" s="39"/>
      <c r="GL540" s="39"/>
      <c r="GM540" s="39"/>
      <c r="GN540" s="39"/>
      <c r="GO540" s="39"/>
      <c r="GP540" s="39"/>
      <c r="GQ540" s="39"/>
      <c r="GR540" s="39"/>
      <c r="GS540" s="39"/>
      <c r="GT540" s="39"/>
      <c r="GU540" s="39"/>
      <c r="GV540" s="39"/>
      <c r="GW540" s="39"/>
      <c r="GX540" s="39"/>
      <c r="GY540" s="39"/>
      <c r="GZ540" s="39"/>
      <c r="HA540" s="39"/>
      <c r="HB540" s="39"/>
      <c r="HC540" s="39"/>
      <c r="HD540" s="39"/>
      <c r="HE540" s="39"/>
      <c r="HF540" s="39"/>
      <c r="HG540" s="39"/>
      <c r="HH540" s="39"/>
      <c r="HI540" s="39"/>
      <c r="HJ540" s="39"/>
      <c r="HK540" s="39"/>
      <c r="HL540" s="39"/>
      <c r="HM540" s="39"/>
      <c r="HN540" s="39"/>
      <c r="HO540" s="39"/>
      <c r="HP540" s="39"/>
      <c r="HQ540" s="39"/>
      <c r="HR540" s="39"/>
      <c r="HS540" s="39"/>
      <c r="HT540" s="39"/>
      <c r="HU540" s="39"/>
      <c r="HV540" s="39"/>
      <c r="HW540" s="39"/>
      <c r="HX540" s="39"/>
      <c r="HY540" s="39"/>
      <c r="HZ540" s="39"/>
      <c r="IA540" s="39"/>
      <c r="IB540" s="39"/>
      <c r="IC540" s="39"/>
      <c r="ID540" s="39"/>
      <c r="IE540" s="39"/>
      <c r="IF540" s="39"/>
      <c r="IG540" s="39"/>
      <c r="IH540" s="39"/>
      <c r="II540" s="39"/>
      <c r="IJ540" s="39"/>
      <c r="IK540" s="39"/>
      <c r="IL540" s="39"/>
      <c r="IM540" s="39"/>
      <c r="IN540" s="39"/>
      <c r="IO540" s="39"/>
      <c r="IP540" s="39"/>
      <c r="IQ540" s="39"/>
      <c r="IR540" s="39"/>
      <c r="IS540" s="39"/>
      <c r="IT540" s="39"/>
      <c r="IU540" s="39"/>
      <c r="IV540" s="39"/>
      <c r="IW540" s="39"/>
      <c r="IX540" s="39"/>
      <c r="IY540" s="39"/>
      <c r="IZ540" s="39"/>
      <c r="JA540" s="39"/>
      <c r="JB540" s="39"/>
      <c r="JC540" s="39"/>
      <c r="JD540" s="39"/>
      <c r="JE540" s="39"/>
      <c r="JF540" s="39"/>
      <c r="JG540" s="39"/>
      <c r="JH540" s="39"/>
      <c r="JI540" s="39"/>
      <c r="JJ540" s="39"/>
      <c r="JK540" s="39"/>
      <c r="JL540" s="39"/>
      <c r="JM540" s="39"/>
      <c r="JN540" s="39"/>
      <c r="JO540" s="39"/>
      <c r="JP540" s="39"/>
      <c r="JQ540" s="39"/>
      <c r="JR540" s="39"/>
      <c r="JS540" s="39"/>
      <c r="JT540" s="39"/>
      <c r="JU540" s="39"/>
      <c r="JV540" s="39"/>
      <c r="JW540" s="39"/>
      <c r="JX540" s="39"/>
      <c r="JY540" s="39"/>
      <c r="JZ540" s="39"/>
      <c r="KA540" s="39"/>
      <c r="KB540" s="39"/>
      <c r="KC540" s="39"/>
      <c r="KD540" s="39"/>
      <c r="KE540" s="39"/>
      <c r="KF540" s="39"/>
      <c r="KG540" s="39"/>
      <c r="KH540" s="39"/>
      <c r="KI540" s="39"/>
      <c r="KJ540" s="39"/>
      <c r="KK540" s="39"/>
      <c r="KL540" s="39"/>
      <c r="KM540" s="39"/>
      <c r="KN540" s="39"/>
      <c r="KO540" s="39"/>
      <c r="KP540" s="39"/>
      <c r="KQ540" s="39"/>
      <c r="KR540" s="39"/>
      <c r="KS540" s="39"/>
      <c r="KT540" s="39"/>
      <c r="KU540" s="39"/>
    </row>
    <row r="541" spans="1:307" s="15" customFormat="1" x14ac:dyDescent="0.25">
      <c r="A541" s="74">
        <v>535</v>
      </c>
      <c r="B541" s="27" t="s">
        <v>791</v>
      </c>
      <c r="C541" s="122" t="s">
        <v>934</v>
      </c>
      <c r="D541" s="27" t="s">
        <v>774</v>
      </c>
      <c r="E541" s="27" t="s">
        <v>70</v>
      </c>
      <c r="F541" s="28" t="s">
        <v>942</v>
      </c>
      <c r="G541" s="41">
        <v>25000</v>
      </c>
      <c r="H541" s="42">
        <v>0</v>
      </c>
      <c r="I541" s="31">
        <v>25</v>
      </c>
      <c r="J541" s="96">
        <v>717.5</v>
      </c>
      <c r="K541" s="97">
        <f t="shared" si="67"/>
        <v>1774.9999999999998</v>
      </c>
      <c r="L541" s="46">
        <f t="shared" si="68"/>
        <v>275</v>
      </c>
      <c r="M541" s="76">
        <v>760</v>
      </c>
      <c r="N541" s="43">
        <f t="shared" si="69"/>
        <v>1772.5000000000002</v>
      </c>
      <c r="O541" s="43"/>
      <c r="P541" s="43">
        <f t="shared" si="71"/>
        <v>1477.5</v>
      </c>
      <c r="Q541" s="31">
        <f t="shared" si="72"/>
        <v>1502.5</v>
      </c>
      <c r="R541" s="43">
        <f t="shared" si="73"/>
        <v>3822.5</v>
      </c>
      <c r="S541" s="43">
        <f t="shared" si="70"/>
        <v>23497.5</v>
      </c>
      <c r="T541" s="47" t="s">
        <v>45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  <c r="DH541" s="39"/>
      <c r="DI541" s="39"/>
      <c r="DJ541" s="39"/>
      <c r="DK541" s="39"/>
      <c r="DL541" s="39"/>
      <c r="DM541" s="39"/>
      <c r="DN541" s="39"/>
      <c r="DO541" s="39"/>
      <c r="DP541" s="39"/>
      <c r="DQ541" s="39"/>
      <c r="DR541" s="39"/>
      <c r="DS541" s="39"/>
      <c r="DT541" s="39"/>
      <c r="DU541" s="39"/>
      <c r="DV541" s="39"/>
      <c r="DW541" s="39"/>
      <c r="DX541" s="39"/>
      <c r="DY541" s="39"/>
      <c r="DZ541" s="39"/>
      <c r="EA541" s="39"/>
      <c r="EB541" s="39"/>
      <c r="EC541" s="39"/>
      <c r="ED541" s="39"/>
      <c r="EE541" s="39"/>
      <c r="EF541" s="39"/>
      <c r="EG541" s="39"/>
      <c r="EH541" s="39"/>
      <c r="EI541" s="39"/>
      <c r="EJ541" s="39"/>
      <c r="EK541" s="39"/>
      <c r="EL541" s="39"/>
      <c r="EM541" s="39"/>
      <c r="EN541" s="39"/>
      <c r="EO541" s="39"/>
      <c r="EP541" s="39"/>
      <c r="EQ541" s="39"/>
      <c r="ER541" s="39"/>
      <c r="ES541" s="39"/>
      <c r="ET541" s="39"/>
      <c r="EU541" s="39"/>
      <c r="EV541" s="39"/>
      <c r="EW541" s="39"/>
      <c r="EX541" s="39"/>
      <c r="EY541" s="39"/>
      <c r="EZ541" s="39"/>
      <c r="FA541" s="39"/>
      <c r="FB541" s="39"/>
      <c r="FC541" s="39"/>
      <c r="FD541" s="39"/>
      <c r="FE541" s="39"/>
      <c r="FF541" s="39"/>
      <c r="FG541" s="39"/>
      <c r="FH541" s="39"/>
      <c r="FI541" s="39"/>
      <c r="FJ541" s="39"/>
      <c r="FK541" s="39"/>
      <c r="FL541" s="39"/>
      <c r="FM541" s="39"/>
      <c r="FN541" s="39"/>
      <c r="FO541" s="39"/>
      <c r="FP541" s="39"/>
      <c r="FQ541" s="39"/>
      <c r="FR541" s="39"/>
      <c r="FS541" s="39"/>
      <c r="FT541" s="39"/>
      <c r="FU541" s="39"/>
      <c r="FV541" s="39"/>
      <c r="FW541" s="39"/>
      <c r="FX541" s="39"/>
      <c r="FY541" s="39"/>
      <c r="FZ541" s="39"/>
      <c r="GA541" s="39"/>
      <c r="GB541" s="39"/>
      <c r="GC541" s="39"/>
      <c r="GD541" s="39"/>
      <c r="GE541" s="39"/>
      <c r="GF541" s="39"/>
      <c r="GG541" s="39"/>
      <c r="GH541" s="39"/>
      <c r="GI541" s="39"/>
      <c r="GJ541" s="39"/>
      <c r="GK541" s="39"/>
      <c r="GL541" s="39"/>
      <c r="GM541" s="39"/>
      <c r="GN541" s="39"/>
      <c r="GO541" s="39"/>
      <c r="GP541" s="39"/>
      <c r="GQ541" s="39"/>
      <c r="GR541" s="39"/>
      <c r="GS541" s="39"/>
      <c r="GT541" s="39"/>
      <c r="GU541" s="39"/>
      <c r="GV541" s="39"/>
      <c r="GW541" s="39"/>
      <c r="GX541" s="39"/>
      <c r="GY541" s="39"/>
      <c r="GZ541" s="39"/>
      <c r="HA541" s="39"/>
      <c r="HB541" s="39"/>
      <c r="HC541" s="39"/>
      <c r="HD541" s="39"/>
      <c r="HE541" s="39"/>
      <c r="HF541" s="39"/>
      <c r="HG541" s="39"/>
      <c r="HH541" s="39"/>
      <c r="HI541" s="39"/>
      <c r="HJ541" s="39"/>
      <c r="HK541" s="39"/>
      <c r="HL541" s="39"/>
      <c r="HM541" s="39"/>
      <c r="HN541" s="39"/>
      <c r="HO541" s="39"/>
      <c r="HP541" s="39"/>
      <c r="HQ541" s="39"/>
      <c r="HR541" s="39"/>
      <c r="HS541" s="39"/>
      <c r="HT541" s="39"/>
      <c r="HU541" s="39"/>
      <c r="HV541" s="39"/>
      <c r="HW541" s="39"/>
      <c r="HX541" s="39"/>
      <c r="HY541" s="39"/>
      <c r="HZ541" s="39"/>
      <c r="IA541" s="39"/>
      <c r="IB541" s="39"/>
      <c r="IC541" s="39"/>
      <c r="ID541" s="39"/>
      <c r="IE541" s="39"/>
      <c r="IF541" s="39"/>
      <c r="IG541" s="39"/>
      <c r="IH541" s="39"/>
      <c r="II541" s="39"/>
      <c r="IJ541" s="39"/>
      <c r="IK541" s="39"/>
      <c r="IL541" s="39"/>
      <c r="IM541" s="39"/>
      <c r="IN541" s="39"/>
      <c r="IO541" s="39"/>
      <c r="IP541" s="39"/>
      <c r="IQ541" s="39"/>
      <c r="IR541" s="39"/>
      <c r="IS541" s="39"/>
      <c r="IT541" s="39"/>
      <c r="IU541" s="39"/>
      <c r="IV541" s="39"/>
      <c r="IW541" s="39"/>
      <c r="IX541" s="39"/>
      <c r="IY541" s="39"/>
      <c r="IZ541" s="39"/>
      <c r="JA541" s="39"/>
      <c r="JB541" s="39"/>
      <c r="JC541" s="39"/>
      <c r="JD541" s="39"/>
      <c r="JE541" s="39"/>
      <c r="JF541" s="39"/>
      <c r="JG541" s="39"/>
      <c r="JH541" s="39"/>
      <c r="JI541" s="39"/>
      <c r="JJ541" s="39"/>
      <c r="JK541" s="39"/>
      <c r="JL541" s="39"/>
      <c r="JM541" s="39"/>
      <c r="JN541" s="39"/>
      <c r="JO541" s="39"/>
      <c r="JP541" s="39"/>
      <c r="JQ541" s="39"/>
      <c r="JR541" s="39"/>
      <c r="JS541" s="39"/>
      <c r="JT541" s="39"/>
      <c r="JU541" s="39"/>
      <c r="JV541" s="39"/>
      <c r="JW541" s="39"/>
      <c r="JX541" s="39"/>
      <c r="JY541" s="39"/>
      <c r="JZ541" s="39"/>
      <c r="KA541" s="39"/>
      <c r="KB541" s="39"/>
      <c r="KC541" s="39"/>
      <c r="KD541" s="39"/>
      <c r="KE541" s="39"/>
      <c r="KF541" s="39"/>
      <c r="KG541" s="39"/>
      <c r="KH541" s="39"/>
      <c r="KI541" s="39"/>
      <c r="KJ541" s="39"/>
      <c r="KK541" s="39"/>
      <c r="KL541" s="39"/>
      <c r="KM541" s="39"/>
      <c r="KN541" s="39"/>
      <c r="KO541" s="39"/>
      <c r="KP541" s="39"/>
      <c r="KQ541" s="39"/>
      <c r="KR541" s="39"/>
      <c r="KS541" s="39"/>
      <c r="KT541" s="39"/>
      <c r="KU541" s="39"/>
    </row>
    <row r="542" spans="1:307" s="15" customFormat="1" x14ac:dyDescent="0.25">
      <c r="A542" s="74">
        <v>536</v>
      </c>
      <c r="B542" s="27" t="s">
        <v>1084</v>
      </c>
      <c r="C542" s="122" t="s">
        <v>934</v>
      </c>
      <c r="D542" s="27" t="s">
        <v>774</v>
      </c>
      <c r="E542" s="27" t="s">
        <v>931</v>
      </c>
      <c r="F542" s="28" t="s">
        <v>942</v>
      </c>
      <c r="G542" s="41">
        <v>16500</v>
      </c>
      <c r="H542" s="30">
        <v>0</v>
      </c>
      <c r="I542" s="31">
        <v>25</v>
      </c>
      <c r="J542" s="96">
        <v>473.55</v>
      </c>
      <c r="K542" s="97">
        <f t="shared" si="67"/>
        <v>1171.5</v>
      </c>
      <c r="L542" s="46">
        <f t="shared" si="68"/>
        <v>181.50000000000003</v>
      </c>
      <c r="M542" s="76">
        <v>501.6</v>
      </c>
      <c r="N542" s="43">
        <f t="shared" si="69"/>
        <v>1169.8500000000001</v>
      </c>
      <c r="O542" s="43"/>
      <c r="P542" s="43">
        <f t="shared" si="71"/>
        <v>975.15000000000009</v>
      </c>
      <c r="Q542" s="31">
        <f t="shared" si="72"/>
        <v>1000.1500000000001</v>
      </c>
      <c r="R542" s="43">
        <f t="shared" si="73"/>
        <v>2522.8500000000004</v>
      </c>
      <c r="S542" s="43">
        <f t="shared" si="70"/>
        <v>15499.85</v>
      </c>
      <c r="T542" s="47" t="s">
        <v>45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  <c r="FC542" s="39"/>
      <c r="FD542" s="39"/>
      <c r="FE542" s="39"/>
      <c r="FF542" s="39"/>
      <c r="FG542" s="39"/>
      <c r="FH542" s="39"/>
      <c r="FI542" s="39"/>
      <c r="FJ542" s="39"/>
      <c r="FK542" s="39"/>
      <c r="FL542" s="39"/>
      <c r="FM542" s="39"/>
      <c r="FN542" s="39"/>
      <c r="FO542" s="39"/>
      <c r="FP542" s="39"/>
      <c r="FQ542" s="39"/>
      <c r="FR542" s="39"/>
      <c r="FS542" s="39"/>
      <c r="FT542" s="39"/>
      <c r="FU542" s="39"/>
      <c r="FV542" s="39"/>
      <c r="FW542" s="39"/>
      <c r="FX542" s="39"/>
      <c r="FY542" s="39"/>
      <c r="FZ542" s="39"/>
      <c r="GA542" s="39"/>
      <c r="GB542" s="39"/>
      <c r="GC542" s="39"/>
      <c r="GD542" s="39"/>
      <c r="GE542" s="39"/>
      <c r="GF542" s="39"/>
      <c r="GG542" s="39"/>
      <c r="GH542" s="39"/>
      <c r="GI542" s="39"/>
      <c r="GJ542" s="39"/>
      <c r="GK542" s="39"/>
      <c r="GL542" s="39"/>
      <c r="GM542" s="39"/>
      <c r="GN542" s="39"/>
      <c r="GO542" s="39"/>
      <c r="GP542" s="39"/>
      <c r="GQ542" s="39"/>
      <c r="GR542" s="39"/>
      <c r="GS542" s="39"/>
      <c r="GT542" s="39"/>
      <c r="GU542" s="39"/>
      <c r="GV542" s="39"/>
      <c r="GW542" s="39"/>
      <c r="GX542" s="39"/>
      <c r="GY542" s="39"/>
      <c r="GZ542" s="39"/>
      <c r="HA542" s="39"/>
      <c r="HB542" s="39"/>
      <c r="HC542" s="39"/>
      <c r="HD542" s="39"/>
      <c r="HE542" s="39"/>
      <c r="HF542" s="39"/>
      <c r="HG542" s="39"/>
      <c r="HH542" s="39"/>
      <c r="HI542" s="39"/>
      <c r="HJ542" s="39"/>
      <c r="HK542" s="39"/>
      <c r="HL542" s="39"/>
      <c r="HM542" s="39"/>
      <c r="HN542" s="39"/>
      <c r="HO542" s="39"/>
      <c r="HP542" s="39"/>
      <c r="HQ542" s="39"/>
      <c r="HR542" s="39"/>
      <c r="HS542" s="39"/>
      <c r="HT542" s="39"/>
      <c r="HU542" s="39"/>
      <c r="HV542" s="39"/>
      <c r="HW542" s="39"/>
      <c r="HX542" s="39"/>
      <c r="HY542" s="39"/>
      <c r="HZ542" s="39"/>
      <c r="IA542" s="39"/>
      <c r="IB542" s="39"/>
      <c r="IC542" s="39"/>
      <c r="ID542" s="39"/>
      <c r="IE542" s="39"/>
      <c r="IF542" s="39"/>
      <c r="IG542" s="39"/>
      <c r="IH542" s="39"/>
      <c r="II542" s="39"/>
      <c r="IJ542" s="39"/>
      <c r="IK542" s="39"/>
      <c r="IL542" s="39"/>
      <c r="IM542" s="39"/>
      <c r="IN542" s="39"/>
      <c r="IO542" s="39"/>
      <c r="IP542" s="39"/>
      <c r="IQ542" s="39"/>
      <c r="IR542" s="39"/>
      <c r="IS542" s="39"/>
      <c r="IT542" s="39"/>
      <c r="IU542" s="39"/>
      <c r="IV542" s="39"/>
      <c r="IW542" s="39"/>
      <c r="IX542" s="39"/>
      <c r="IY542" s="39"/>
      <c r="IZ542" s="39"/>
      <c r="JA542" s="39"/>
      <c r="JB542" s="39"/>
      <c r="JC542" s="39"/>
      <c r="JD542" s="39"/>
      <c r="JE542" s="39"/>
      <c r="JF542" s="39"/>
      <c r="JG542" s="39"/>
      <c r="JH542" s="39"/>
      <c r="JI542" s="39"/>
      <c r="JJ542" s="39"/>
      <c r="JK542" s="39"/>
      <c r="JL542" s="39"/>
      <c r="JM542" s="39"/>
      <c r="JN542" s="39"/>
      <c r="JO542" s="39"/>
      <c r="JP542" s="39"/>
      <c r="JQ542" s="39"/>
      <c r="JR542" s="39"/>
      <c r="JS542" s="39"/>
      <c r="JT542" s="39"/>
      <c r="JU542" s="39"/>
      <c r="JV542" s="39"/>
      <c r="JW542" s="39"/>
      <c r="JX542" s="39"/>
      <c r="JY542" s="39"/>
      <c r="JZ542" s="39"/>
      <c r="KA542" s="39"/>
      <c r="KB542" s="39"/>
      <c r="KC542" s="39"/>
      <c r="KD542" s="39"/>
      <c r="KE542" s="39"/>
      <c r="KF542" s="39"/>
      <c r="KG542" s="39"/>
      <c r="KH542" s="39"/>
      <c r="KI542" s="39"/>
      <c r="KJ542" s="39"/>
      <c r="KK542" s="39"/>
      <c r="KL542" s="39"/>
      <c r="KM542" s="39"/>
      <c r="KN542" s="39"/>
      <c r="KO542" s="39"/>
      <c r="KP542" s="39"/>
      <c r="KQ542" s="39"/>
      <c r="KR542" s="39"/>
      <c r="KS542" s="39"/>
      <c r="KT542" s="39"/>
      <c r="KU542" s="39"/>
    </row>
    <row r="543" spans="1:307" s="15" customFormat="1" x14ac:dyDescent="0.25">
      <c r="A543" s="74">
        <v>537</v>
      </c>
      <c r="B543" s="27" t="s">
        <v>1091</v>
      </c>
      <c r="C543" s="122" t="s">
        <v>934</v>
      </c>
      <c r="D543" s="27" t="s">
        <v>774</v>
      </c>
      <c r="E543" s="27" t="s">
        <v>37</v>
      </c>
      <c r="F543" s="28" t="s">
        <v>942</v>
      </c>
      <c r="G543" s="41">
        <v>25000</v>
      </c>
      <c r="H543" s="30">
        <v>0</v>
      </c>
      <c r="I543" s="31">
        <v>25</v>
      </c>
      <c r="J543" s="96">
        <v>717.5</v>
      </c>
      <c r="K543" s="97">
        <f t="shared" si="67"/>
        <v>1774.9999999999998</v>
      </c>
      <c r="L543" s="46">
        <f t="shared" si="68"/>
        <v>275</v>
      </c>
      <c r="M543" s="76">
        <v>760</v>
      </c>
      <c r="N543" s="43">
        <f t="shared" si="69"/>
        <v>1772.5000000000002</v>
      </c>
      <c r="O543" s="43"/>
      <c r="P543" s="43">
        <f t="shared" si="71"/>
        <v>1477.5</v>
      </c>
      <c r="Q543" s="31">
        <f t="shared" si="72"/>
        <v>1502.5</v>
      </c>
      <c r="R543" s="43">
        <f t="shared" si="73"/>
        <v>3822.5</v>
      </c>
      <c r="S543" s="43">
        <f t="shared" si="70"/>
        <v>23497.5</v>
      </c>
      <c r="T543" s="47" t="s">
        <v>45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  <c r="FC543" s="39"/>
      <c r="FD543" s="39"/>
      <c r="FE543" s="39"/>
      <c r="FF543" s="39"/>
      <c r="FG543" s="39"/>
      <c r="FH543" s="39"/>
      <c r="FI543" s="39"/>
      <c r="FJ543" s="39"/>
      <c r="FK543" s="39"/>
      <c r="FL543" s="39"/>
      <c r="FM543" s="39"/>
      <c r="FN543" s="39"/>
      <c r="FO543" s="39"/>
      <c r="FP543" s="39"/>
      <c r="FQ543" s="39"/>
      <c r="FR543" s="39"/>
      <c r="FS543" s="39"/>
      <c r="FT543" s="39"/>
      <c r="FU543" s="39"/>
      <c r="FV543" s="39"/>
      <c r="FW543" s="39"/>
      <c r="FX543" s="39"/>
      <c r="FY543" s="39"/>
      <c r="FZ543" s="39"/>
      <c r="GA543" s="39"/>
      <c r="GB543" s="39"/>
      <c r="GC543" s="39"/>
      <c r="GD543" s="39"/>
      <c r="GE543" s="39"/>
      <c r="GF543" s="39"/>
      <c r="GG543" s="39"/>
      <c r="GH543" s="39"/>
      <c r="GI543" s="39"/>
      <c r="GJ543" s="39"/>
      <c r="GK543" s="39"/>
      <c r="GL543" s="39"/>
      <c r="GM543" s="39"/>
      <c r="GN543" s="39"/>
      <c r="GO543" s="39"/>
      <c r="GP543" s="39"/>
      <c r="GQ543" s="39"/>
      <c r="GR543" s="39"/>
      <c r="GS543" s="39"/>
      <c r="GT543" s="39"/>
      <c r="GU543" s="39"/>
      <c r="GV543" s="39"/>
      <c r="GW543" s="39"/>
      <c r="GX543" s="39"/>
      <c r="GY543" s="39"/>
      <c r="GZ543" s="39"/>
      <c r="HA543" s="39"/>
      <c r="HB543" s="39"/>
      <c r="HC543" s="39"/>
      <c r="HD543" s="39"/>
      <c r="HE543" s="39"/>
      <c r="HF543" s="39"/>
      <c r="HG543" s="39"/>
      <c r="HH543" s="39"/>
      <c r="HI543" s="39"/>
      <c r="HJ543" s="39"/>
      <c r="HK543" s="39"/>
      <c r="HL543" s="39"/>
      <c r="HM543" s="39"/>
      <c r="HN543" s="39"/>
      <c r="HO543" s="39"/>
      <c r="HP543" s="39"/>
      <c r="HQ543" s="39"/>
      <c r="HR543" s="39"/>
      <c r="HS543" s="39"/>
      <c r="HT543" s="39"/>
      <c r="HU543" s="39"/>
      <c r="HV543" s="39"/>
      <c r="HW543" s="39"/>
      <c r="HX543" s="39"/>
      <c r="HY543" s="39"/>
      <c r="HZ543" s="39"/>
      <c r="IA543" s="39"/>
      <c r="IB543" s="39"/>
      <c r="IC543" s="39"/>
      <c r="ID543" s="39"/>
      <c r="IE543" s="39"/>
      <c r="IF543" s="39"/>
      <c r="IG543" s="39"/>
      <c r="IH543" s="39"/>
      <c r="II543" s="39"/>
      <c r="IJ543" s="39"/>
      <c r="IK543" s="39"/>
      <c r="IL543" s="39"/>
      <c r="IM543" s="39"/>
      <c r="IN543" s="39"/>
      <c r="IO543" s="39"/>
      <c r="IP543" s="39"/>
      <c r="IQ543" s="39"/>
      <c r="IR543" s="39"/>
      <c r="IS543" s="39"/>
      <c r="IT543" s="39"/>
      <c r="IU543" s="39"/>
      <c r="IV543" s="39"/>
      <c r="IW543" s="39"/>
      <c r="IX543" s="39"/>
      <c r="IY543" s="39"/>
      <c r="IZ543" s="39"/>
      <c r="JA543" s="39"/>
      <c r="JB543" s="39"/>
      <c r="JC543" s="39"/>
      <c r="JD543" s="39"/>
      <c r="JE543" s="39"/>
      <c r="JF543" s="39"/>
      <c r="JG543" s="39"/>
      <c r="JH543" s="39"/>
      <c r="JI543" s="39"/>
      <c r="JJ543" s="39"/>
      <c r="JK543" s="39"/>
      <c r="JL543" s="39"/>
      <c r="JM543" s="39"/>
      <c r="JN543" s="39"/>
      <c r="JO543" s="39"/>
      <c r="JP543" s="39"/>
      <c r="JQ543" s="39"/>
      <c r="JR543" s="39"/>
      <c r="JS543" s="39"/>
      <c r="JT543" s="39"/>
      <c r="JU543" s="39"/>
      <c r="JV543" s="39"/>
      <c r="JW543" s="39"/>
      <c r="JX543" s="39"/>
      <c r="JY543" s="39"/>
      <c r="JZ543" s="39"/>
      <c r="KA543" s="39"/>
      <c r="KB543" s="39"/>
      <c r="KC543" s="39"/>
      <c r="KD543" s="39"/>
      <c r="KE543" s="39"/>
      <c r="KF543" s="39"/>
      <c r="KG543" s="39"/>
      <c r="KH543" s="39"/>
      <c r="KI543" s="39"/>
      <c r="KJ543" s="39"/>
      <c r="KK543" s="39"/>
      <c r="KL543" s="39"/>
      <c r="KM543" s="39"/>
      <c r="KN543" s="39"/>
      <c r="KO543" s="39"/>
      <c r="KP543" s="39"/>
      <c r="KQ543" s="39"/>
      <c r="KR543" s="39"/>
      <c r="KS543" s="39"/>
      <c r="KT543" s="39"/>
      <c r="KU543" s="39"/>
    </row>
    <row r="544" spans="1:307" s="15" customFormat="1" x14ac:dyDescent="0.25">
      <c r="A544" s="74">
        <v>538</v>
      </c>
      <c r="B544" s="27" t="s">
        <v>778</v>
      </c>
      <c r="C544" s="122" t="s">
        <v>934</v>
      </c>
      <c r="D544" s="27" t="s">
        <v>774</v>
      </c>
      <c r="E544" s="27" t="s">
        <v>67</v>
      </c>
      <c r="F544" s="28" t="s">
        <v>943</v>
      </c>
      <c r="G544" s="41">
        <v>25000</v>
      </c>
      <c r="H544" s="42">
        <v>0</v>
      </c>
      <c r="I544" s="31">
        <v>25</v>
      </c>
      <c r="J544" s="96">
        <v>717.5</v>
      </c>
      <c r="K544" s="97">
        <f t="shared" si="67"/>
        <v>1774.9999999999998</v>
      </c>
      <c r="L544" s="46">
        <f t="shared" si="68"/>
        <v>275</v>
      </c>
      <c r="M544" s="76">
        <v>760</v>
      </c>
      <c r="N544" s="43">
        <f t="shared" si="69"/>
        <v>1772.5000000000002</v>
      </c>
      <c r="O544" s="43"/>
      <c r="P544" s="43">
        <f t="shared" si="71"/>
        <v>1477.5</v>
      </c>
      <c r="Q544" s="31">
        <f t="shared" si="72"/>
        <v>1502.5</v>
      </c>
      <c r="R544" s="43">
        <f t="shared" si="73"/>
        <v>3822.5</v>
      </c>
      <c r="S544" s="43">
        <f t="shared" si="70"/>
        <v>23497.5</v>
      </c>
      <c r="T544" s="47" t="s">
        <v>45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  <c r="EC544" s="39"/>
      <c r="ED544" s="39"/>
      <c r="EE544" s="39"/>
      <c r="EF544" s="39"/>
      <c r="EG544" s="39"/>
      <c r="EH544" s="39"/>
      <c r="EI544" s="39"/>
      <c r="EJ544" s="39"/>
      <c r="EK544" s="39"/>
      <c r="EL544" s="39"/>
      <c r="EM544" s="39"/>
      <c r="EN544" s="39"/>
      <c r="EO544" s="39"/>
      <c r="EP544" s="39"/>
      <c r="EQ544" s="39"/>
      <c r="ER544" s="39"/>
      <c r="ES544" s="39"/>
      <c r="ET544" s="39"/>
      <c r="EU544" s="39"/>
      <c r="EV544" s="39"/>
      <c r="EW544" s="39"/>
      <c r="EX544" s="39"/>
      <c r="EY544" s="39"/>
      <c r="EZ544" s="39"/>
      <c r="FA544" s="39"/>
      <c r="FB544" s="39"/>
      <c r="FC544" s="39"/>
      <c r="FD544" s="39"/>
      <c r="FE544" s="39"/>
      <c r="FF544" s="39"/>
      <c r="FG544" s="39"/>
      <c r="FH544" s="39"/>
      <c r="FI544" s="39"/>
      <c r="FJ544" s="39"/>
      <c r="FK544" s="39"/>
      <c r="FL544" s="39"/>
      <c r="FM544" s="39"/>
      <c r="FN544" s="39"/>
      <c r="FO544" s="39"/>
      <c r="FP544" s="39"/>
      <c r="FQ544" s="39"/>
      <c r="FR544" s="39"/>
      <c r="FS544" s="39"/>
      <c r="FT544" s="39"/>
      <c r="FU544" s="39"/>
      <c r="FV544" s="39"/>
      <c r="FW544" s="39"/>
      <c r="FX544" s="39"/>
      <c r="FY544" s="39"/>
      <c r="FZ544" s="39"/>
      <c r="GA544" s="39"/>
      <c r="GB544" s="39"/>
      <c r="GC544" s="39"/>
      <c r="GD544" s="39"/>
      <c r="GE544" s="39"/>
      <c r="GF544" s="39"/>
      <c r="GG544" s="39"/>
      <c r="GH544" s="39"/>
      <c r="GI544" s="39"/>
      <c r="GJ544" s="39"/>
      <c r="GK544" s="39"/>
      <c r="GL544" s="39"/>
      <c r="GM544" s="39"/>
      <c r="GN544" s="39"/>
      <c r="GO544" s="39"/>
      <c r="GP544" s="39"/>
      <c r="GQ544" s="39"/>
      <c r="GR544" s="39"/>
      <c r="GS544" s="39"/>
      <c r="GT544" s="39"/>
      <c r="GU544" s="39"/>
      <c r="GV544" s="39"/>
      <c r="GW544" s="39"/>
      <c r="GX544" s="39"/>
      <c r="GY544" s="39"/>
      <c r="GZ544" s="39"/>
      <c r="HA544" s="39"/>
      <c r="HB544" s="39"/>
      <c r="HC544" s="39"/>
      <c r="HD544" s="39"/>
      <c r="HE544" s="39"/>
      <c r="HF544" s="39"/>
      <c r="HG544" s="39"/>
      <c r="HH544" s="39"/>
      <c r="HI544" s="39"/>
      <c r="HJ544" s="39"/>
      <c r="HK544" s="39"/>
      <c r="HL544" s="39"/>
      <c r="HM544" s="39"/>
      <c r="HN544" s="39"/>
      <c r="HO544" s="39"/>
      <c r="HP544" s="39"/>
      <c r="HQ544" s="39"/>
      <c r="HR544" s="39"/>
      <c r="HS544" s="39"/>
      <c r="HT544" s="39"/>
      <c r="HU544" s="39"/>
      <c r="HV544" s="39"/>
      <c r="HW544" s="39"/>
      <c r="HX544" s="39"/>
      <c r="HY544" s="39"/>
      <c r="HZ544" s="39"/>
      <c r="IA544" s="39"/>
      <c r="IB544" s="39"/>
      <c r="IC544" s="39"/>
      <c r="ID544" s="39"/>
      <c r="IE544" s="39"/>
      <c r="IF544" s="39"/>
      <c r="IG544" s="39"/>
      <c r="IH544" s="39"/>
      <c r="II544" s="39"/>
      <c r="IJ544" s="39"/>
      <c r="IK544" s="39"/>
      <c r="IL544" s="39"/>
      <c r="IM544" s="39"/>
      <c r="IN544" s="39"/>
      <c r="IO544" s="39"/>
      <c r="IP544" s="39"/>
      <c r="IQ544" s="39"/>
      <c r="IR544" s="39"/>
      <c r="IS544" s="39"/>
      <c r="IT544" s="39"/>
      <c r="IU544" s="39"/>
      <c r="IV544" s="39"/>
      <c r="IW544" s="39"/>
      <c r="IX544" s="39"/>
      <c r="IY544" s="39"/>
      <c r="IZ544" s="39"/>
      <c r="JA544" s="39"/>
      <c r="JB544" s="39"/>
      <c r="JC544" s="39"/>
      <c r="JD544" s="39"/>
      <c r="JE544" s="39"/>
      <c r="JF544" s="39"/>
      <c r="JG544" s="39"/>
      <c r="JH544" s="39"/>
      <c r="JI544" s="39"/>
      <c r="JJ544" s="39"/>
      <c r="JK544" s="39"/>
      <c r="JL544" s="39"/>
      <c r="JM544" s="39"/>
      <c r="JN544" s="39"/>
      <c r="JO544" s="39"/>
      <c r="JP544" s="39"/>
      <c r="JQ544" s="39"/>
      <c r="JR544" s="39"/>
      <c r="JS544" s="39"/>
      <c r="JT544" s="39"/>
      <c r="JU544" s="39"/>
      <c r="JV544" s="39"/>
      <c r="JW544" s="39"/>
      <c r="JX544" s="39"/>
      <c r="JY544" s="39"/>
      <c r="JZ544" s="39"/>
      <c r="KA544" s="39"/>
      <c r="KB544" s="39"/>
      <c r="KC544" s="39"/>
      <c r="KD544" s="39"/>
      <c r="KE544" s="39"/>
      <c r="KF544" s="39"/>
      <c r="KG544" s="39"/>
      <c r="KH544" s="39"/>
      <c r="KI544" s="39"/>
      <c r="KJ544" s="39"/>
      <c r="KK544" s="39"/>
      <c r="KL544" s="39"/>
      <c r="KM544" s="39"/>
      <c r="KN544" s="39"/>
      <c r="KO544" s="39"/>
      <c r="KP544" s="39"/>
      <c r="KQ544" s="39"/>
      <c r="KR544" s="39"/>
      <c r="KS544" s="39"/>
      <c r="KT544" s="39"/>
      <c r="KU544" s="39"/>
    </row>
    <row r="545" spans="1:307" s="15" customFormat="1" x14ac:dyDescent="0.25">
      <c r="A545" s="74">
        <v>539</v>
      </c>
      <c r="B545" s="27" t="s">
        <v>787</v>
      </c>
      <c r="C545" s="122" t="s">
        <v>934</v>
      </c>
      <c r="D545" s="27" t="s">
        <v>774</v>
      </c>
      <c r="E545" s="27" t="s">
        <v>64</v>
      </c>
      <c r="F545" s="28" t="s">
        <v>943</v>
      </c>
      <c r="G545" s="41">
        <v>25000</v>
      </c>
      <c r="H545" s="42">
        <v>0</v>
      </c>
      <c r="I545" s="31">
        <v>25</v>
      </c>
      <c r="J545" s="96">
        <v>717.5</v>
      </c>
      <c r="K545" s="97">
        <f t="shared" si="67"/>
        <v>1774.9999999999998</v>
      </c>
      <c r="L545" s="46">
        <f t="shared" si="68"/>
        <v>275</v>
      </c>
      <c r="M545" s="76">
        <v>760</v>
      </c>
      <c r="N545" s="43">
        <f t="shared" si="69"/>
        <v>1772.5000000000002</v>
      </c>
      <c r="O545" s="43"/>
      <c r="P545" s="43">
        <f t="shared" si="71"/>
        <v>1477.5</v>
      </c>
      <c r="Q545" s="31">
        <f t="shared" si="72"/>
        <v>1502.5</v>
      </c>
      <c r="R545" s="43">
        <f t="shared" si="73"/>
        <v>3822.5</v>
      </c>
      <c r="S545" s="43">
        <f t="shared" si="70"/>
        <v>23497.5</v>
      </c>
      <c r="T545" s="47" t="s">
        <v>45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  <c r="FC545" s="39"/>
      <c r="FD545" s="39"/>
      <c r="FE545" s="39"/>
      <c r="FF545" s="39"/>
      <c r="FG545" s="39"/>
      <c r="FH545" s="39"/>
      <c r="FI545" s="39"/>
      <c r="FJ545" s="39"/>
      <c r="FK545" s="39"/>
      <c r="FL545" s="39"/>
      <c r="FM545" s="39"/>
      <c r="FN545" s="39"/>
      <c r="FO545" s="39"/>
      <c r="FP545" s="39"/>
      <c r="FQ545" s="39"/>
      <c r="FR545" s="39"/>
      <c r="FS545" s="39"/>
      <c r="FT545" s="39"/>
      <c r="FU545" s="39"/>
      <c r="FV545" s="39"/>
      <c r="FW545" s="39"/>
      <c r="FX545" s="39"/>
      <c r="FY545" s="39"/>
      <c r="FZ545" s="39"/>
      <c r="GA545" s="39"/>
      <c r="GB545" s="39"/>
      <c r="GC545" s="39"/>
      <c r="GD545" s="39"/>
      <c r="GE545" s="39"/>
      <c r="GF545" s="39"/>
      <c r="GG545" s="39"/>
      <c r="GH545" s="39"/>
      <c r="GI545" s="39"/>
      <c r="GJ545" s="39"/>
      <c r="GK545" s="39"/>
      <c r="GL545" s="39"/>
      <c r="GM545" s="39"/>
      <c r="GN545" s="39"/>
      <c r="GO545" s="39"/>
      <c r="GP545" s="39"/>
      <c r="GQ545" s="39"/>
      <c r="GR545" s="39"/>
      <c r="GS545" s="39"/>
      <c r="GT545" s="39"/>
      <c r="GU545" s="39"/>
      <c r="GV545" s="39"/>
      <c r="GW545" s="39"/>
      <c r="GX545" s="39"/>
      <c r="GY545" s="39"/>
      <c r="GZ545" s="39"/>
      <c r="HA545" s="39"/>
      <c r="HB545" s="39"/>
      <c r="HC545" s="39"/>
      <c r="HD545" s="39"/>
      <c r="HE545" s="39"/>
      <c r="HF545" s="39"/>
      <c r="HG545" s="39"/>
      <c r="HH545" s="39"/>
      <c r="HI545" s="39"/>
      <c r="HJ545" s="39"/>
      <c r="HK545" s="39"/>
      <c r="HL545" s="39"/>
      <c r="HM545" s="39"/>
      <c r="HN545" s="39"/>
      <c r="HO545" s="39"/>
      <c r="HP545" s="39"/>
      <c r="HQ545" s="39"/>
      <c r="HR545" s="39"/>
      <c r="HS545" s="39"/>
      <c r="HT545" s="39"/>
      <c r="HU545" s="39"/>
      <c r="HV545" s="39"/>
      <c r="HW545" s="39"/>
      <c r="HX545" s="39"/>
      <c r="HY545" s="39"/>
      <c r="HZ545" s="39"/>
      <c r="IA545" s="39"/>
      <c r="IB545" s="39"/>
      <c r="IC545" s="39"/>
      <c r="ID545" s="39"/>
      <c r="IE545" s="39"/>
      <c r="IF545" s="39"/>
      <c r="IG545" s="39"/>
      <c r="IH545" s="39"/>
      <c r="II545" s="39"/>
      <c r="IJ545" s="39"/>
      <c r="IK545" s="39"/>
      <c r="IL545" s="39"/>
      <c r="IM545" s="39"/>
      <c r="IN545" s="39"/>
      <c r="IO545" s="39"/>
      <c r="IP545" s="39"/>
      <c r="IQ545" s="39"/>
      <c r="IR545" s="39"/>
      <c r="IS545" s="39"/>
      <c r="IT545" s="39"/>
      <c r="IU545" s="39"/>
      <c r="IV545" s="39"/>
      <c r="IW545" s="39"/>
      <c r="IX545" s="39"/>
      <c r="IY545" s="39"/>
      <c r="IZ545" s="39"/>
      <c r="JA545" s="39"/>
      <c r="JB545" s="39"/>
      <c r="JC545" s="39"/>
      <c r="JD545" s="39"/>
      <c r="JE545" s="39"/>
      <c r="JF545" s="39"/>
      <c r="JG545" s="39"/>
      <c r="JH545" s="39"/>
      <c r="JI545" s="39"/>
      <c r="JJ545" s="39"/>
      <c r="JK545" s="39"/>
      <c r="JL545" s="39"/>
      <c r="JM545" s="39"/>
      <c r="JN545" s="39"/>
      <c r="JO545" s="39"/>
      <c r="JP545" s="39"/>
      <c r="JQ545" s="39"/>
      <c r="JR545" s="39"/>
      <c r="JS545" s="39"/>
      <c r="JT545" s="39"/>
      <c r="JU545" s="39"/>
      <c r="JV545" s="39"/>
      <c r="JW545" s="39"/>
      <c r="JX545" s="39"/>
      <c r="JY545" s="39"/>
      <c r="JZ545" s="39"/>
      <c r="KA545" s="39"/>
      <c r="KB545" s="39"/>
      <c r="KC545" s="39"/>
      <c r="KD545" s="39"/>
      <c r="KE545" s="39"/>
      <c r="KF545" s="39"/>
      <c r="KG545" s="39"/>
      <c r="KH545" s="39"/>
      <c r="KI545" s="39"/>
      <c r="KJ545" s="39"/>
      <c r="KK545" s="39"/>
      <c r="KL545" s="39"/>
      <c r="KM545" s="39"/>
      <c r="KN545" s="39"/>
      <c r="KO545" s="39"/>
      <c r="KP545" s="39"/>
      <c r="KQ545" s="39"/>
      <c r="KR545" s="39"/>
      <c r="KS545" s="39"/>
      <c r="KT545" s="39"/>
      <c r="KU545" s="39"/>
    </row>
    <row r="546" spans="1:307" s="15" customFormat="1" x14ac:dyDescent="0.25">
      <c r="A546" s="74">
        <v>540</v>
      </c>
      <c r="B546" s="27" t="s">
        <v>798</v>
      </c>
      <c r="C546" s="122" t="s">
        <v>935</v>
      </c>
      <c r="D546" s="27" t="s">
        <v>774</v>
      </c>
      <c r="E546" s="27" t="s">
        <v>153</v>
      </c>
      <c r="F546" s="28" t="s">
        <v>943</v>
      </c>
      <c r="G546" s="41">
        <v>70000</v>
      </c>
      <c r="H546" s="41">
        <v>5368.48</v>
      </c>
      <c r="I546" s="31">
        <v>25</v>
      </c>
      <c r="J546" s="96">
        <v>2009</v>
      </c>
      <c r="K546" s="97">
        <f t="shared" si="67"/>
        <v>4970</v>
      </c>
      <c r="L546" s="46">
        <f t="shared" si="68"/>
        <v>770.00000000000011</v>
      </c>
      <c r="M546" s="76">
        <v>2128</v>
      </c>
      <c r="N546" s="43">
        <f t="shared" si="69"/>
        <v>4963</v>
      </c>
      <c r="O546" s="43"/>
      <c r="P546" s="43">
        <f t="shared" si="71"/>
        <v>4137</v>
      </c>
      <c r="Q546" s="31">
        <f t="shared" si="72"/>
        <v>9530.48</v>
      </c>
      <c r="R546" s="43">
        <f t="shared" si="73"/>
        <v>10703</v>
      </c>
      <c r="S546" s="43">
        <f t="shared" si="70"/>
        <v>60469.520000000004</v>
      </c>
      <c r="T546" s="47" t="s">
        <v>45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  <c r="EC546" s="39"/>
      <c r="ED546" s="39"/>
      <c r="EE546" s="39"/>
      <c r="EF546" s="39"/>
      <c r="EG546" s="39"/>
      <c r="EH546" s="39"/>
      <c r="EI546" s="39"/>
      <c r="EJ546" s="39"/>
      <c r="EK546" s="39"/>
      <c r="EL546" s="39"/>
      <c r="EM546" s="39"/>
      <c r="EN546" s="39"/>
      <c r="EO546" s="39"/>
      <c r="EP546" s="39"/>
      <c r="EQ546" s="39"/>
      <c r="ER546" s="39"/>
      <c r="ES546" s="39"/>
      <c r="ET546" s="39"/>
      <c r="EU546" s="39"/>
      <c r="EV546" s="39"/>
      <c r="EW546" s="39"/>
      <c r="EX546" s="39"/>
      <c r="EY546" s="39"/>
      <c r="EZ546" s="39"/>
      <c r="FA546" s="39"/>
      <c r="FB546" s="39"/>
      <c r="FC546" s="39"/>
      <c r="FD546" s="39"/>
      <c r="FE546" s="39"/>
      <c r="FF546" s="39"/>
      <c r="FG546" s="39"/>
      <c r="FH546" s="39"/>
      <c r="FI546" s="39"/>
      <c r="FJ546" s="39"/>
      <c r="FK546" s="39"/>
      <c r="FL546" s="39"/>
      <c r="FM546" s="39"/>
      <c r="FN546" s="39"/>
      <c r="FO546" s="39"/>
      <c r="FP546" s="39"/>
      <c r="FQ546" s="39"/>
      <c r="FR546" s="39"/>
      <c r="FS546" s="39"/>
      <c r="FT546" s="39"/>
      <c r="FU546" s="39"/>
      <c r="FV546" s="39"/>
      <c r="FW546" s="39"/>
      <c r="FX546" s="39"/>
      <c r="FY546" s="39"/>
      <c r="FZ546" s="39"/>
      <c r="GA546" s="39"/>
      <c r="GB546" s="39"/>
      <c r="GC546" s="39"/>
      <c r="GD546" s="39"/>
      <c r="GE546" s="39"/>
      <c r="GF546" s="39"/>
      <c r="GG546" s="39"/>
      <c r="GH546" s="39"/>
      <c r="GI546" s="39"/>
      <c r="GJ546" s="39"/>
      <c r="GK546" s="39"/>
      <c r="GL546" s="39"/>
      <c r="GM546" s="39"/>
      <c r="GN546" s="39"/>
      <c r="GO546" s="39"/>
      <c r="GP546" s="39"/>
      <c r="GQ546" s="39"/>
      <c r="GR546" s="39"/>
      <c r="GS546" s="39"/>
      <c r="GT546" s="39"/>
      <c r="GU546" s="39"/>
      <c r="GV546" s="39"/>
      <c r="GW546" s="39"/>
      <c r="GX546" s="39"/>
      <c r="GY546" s="39"/>
      <c r="GZ546" s="39"/>
      <c r="HA546" s="39"/>
      <c r="HB546" s="39"/>
      <c r="HC546" s="39"/>
      <c r="HD546" s="39"/>
      <c r="HE546" s="39"/>
      <c r="HF546" s="39"/>
      <c r="HG546" s="39"/>
      <c r="HH546" s="39"/>
      <c r="HI546" s="39"/>
      <c r="HJ546" s="39"/>
      <c r="HK546" s="39"/>
      <c r="HL546" s="39"/>
      <c r="HM546" s="39"/>
      <c r="HN546" s="39"/>
      <c r="HO546" s="39"/>
      <c r="HP546" s="39"/>
      <c r="HQ546" s="39"/>
      <c r="HR546" s="39"/>
      <c r="HS546" s="39"/>
      <c r="HT546" s="39"/>
      <c r="HU546" s="39"/>
      <c r="HV546" s="39"/>
      <c r="HW546" s="39"/>
      <c r="HX546" s="39"/>
      <c r="HY546" s="39"/>
      <c r="HZ546" s="39"/>
      <c r="IA546" s="39"/>
      <c r="IB546" s="39"/>
      <c r="IC546" s="39"/>
      <c r="ID546" s="39"/>
      <c r="IE546" s="39"/>
      <c r="IF546" s="39"/>
      <c r="IG546" s="39"/>
      <c r="IH546" s="39"/>
      <c r="II546" s="39"/>
      <c r="IJ546" s="39"/>
      <c r="IK546" s="39"/>
      <c r="IL546" s="39"/>
      <c r="IM546" s="39"/>
      <c r="IN546" s="39"/>
      <c r="IO546" s="39"/>
      <c r="IP546" s="39"/>
      <c r="IQ546" s="39"/>
      <c r="IR546" s="39"/>
      <c r="IS546" s="39"/>
      <c r="IT546" s="39"/>
      <c r="IU546" s="39"/>
      <c r="IV546" s="39"/>
      <c r="IW546" s="39"/>
      <c r="IX546" s="39"/>
      <c r="IY546" s="39"/>
      <c r="IZ546" s="39"/>
      <c r="JA546" s="39"/>
      <c r="JB546" s="39"/>
      <c r="JC546" s="39"/>
      <c r="JD546" s="39"/>
      <c r="JE546" s="39"/>
      <c r="JF546" s="39"/>
      <c r="JG546" s="39"/>
      <c r="JH546" s="39"/>
      <c r="JI546" s="39"/>
      <c r="JJ546" s="39"/>
      <c r="JK546" s="39"/>
      <c r="JL546" s="39"/>
      <c r="JM546" s="39"/>
      <c r="JN546" s="39"/>
      <c r="JO546" s="39"/>
      <c r="JP546" s="39"/>
      <c r="JQ546" s="39"/>
      <c r="JR546" s="39"/>
      <c r="JS546" s="39"/>
      <c r="JT546" s="39"/>
      <c r="JU546" s="39"/>
      <c r="JV546" s="39"/>
      <c r="JW546" s="39"/>
      <c r="JX546" s="39"/>
      <c r="JY546" s="39"/>
      <c r="JZ546" s="39"/>
      <c r="KA546" s="39"/>
      <c r="KB546" s="39"/>
      <c r="KC546" s="39"/>
      <c r="KD546" s="39"/>
      <c r="KE546" s="39"/>
      <c r="KF546" s="39"/>
      <c r="KG546" s="39"/>
      <c r="KH546" s="39"/>
      <c r="KI546" s="39"/>
      <c r="KJ546" s="39"/>
      <c r="KK546" s="39"/>
      <c r="KL546" s="39"/>
      <c r="KM546" s="39"/>
      <c r="KN546" s="39"/>
      <c r="KO546" s="39"/>
      <c r="KP546" s="39"/>
      <c r="KQ546" s="39"/>
      <c r="KR546" s="39"/>
      <c r="KS546" s="39"/>
      <c r="KT546" s="39"/>
      <c r="KU546" s="39"/>
    </row>
    <row r="547" spans="1:307" s="15" customFormat="1" x14ac:dyDescent="0.25">
      <c r="A547" s="74">
        <v>541</v>
      </c>
      <c r="B547" s="27" t="s">
        <v>783</v>
      </c>
      <c r="C547" s="122" t="s">
        <v>934</v>
      </c>
      <c r="D547" s="27" t="s">
        <v>774</v>
      </c>
      <c r="E547" s="27" t="s">
        <v>143</v>
      </c>
      <c r="F547" s="28" t="s">
        <v>943</v>
      </c>
      <c r="G547" s="41">
        <v>25000</v>
      </c>
      <c r="H547" s="42">
        <v>0</v>
      </c>
      <c r="I547" s="31">
        <v>25</v>
      </c>
      <c r="J547" s="96">
        <v>717.5</v>
      </c>
      <c r="K547" s="97">
        <f t="shared" si="67"/>
        <v>1774.9999999999998</v>
      </c>
      <c r="L547" s="46">
        <f t="shared" si="68"/>
        <v>275</v>
      </c>
      <c r="M547" s="76">
        <v>760</v>
      </c>
      <c r="N547" s="43">
        <f t="shared" si="69"/>
        <v>1772.5000000000002</v>
      </c>
      <c r="O547" s="43"/>
      <c r="P547" s="43">
        <f t="shared" si="71"/>
        <v>1477.5</v>
      </c>
      <c r="Q547" s="31">
        <f t="shared" si="72"/>
        <v>1502.5</v>
      </c>
      <c r="R547" s="43">
        <f t="shared" si="73"/>
        <v>3822.5</v>
      </c>
      <c r="S547" s="43">
        <f t="shared" si="70"/>
        <v>23497.5</v>
      </c>
      <c r="T547" s="47" t="s">
        <v>45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  <c r="EC547" s="39"/>
      <c r="ED547" s="39"/>
      <c r="EE547" s="39"/>
      <c r="EF547" s="39"/>
      <c r="EG547" s="39"/>
      <c r="EH547" s="39"/>
      <c r="EI547" s="39"/>
      <c r="EJ547" s="39"/>
      <c r="EK547" s="39"/>
      <c r="EL547" s="39"/>
      <c r="EM547" s="39"/>
      <c r="EN547" s="39"/>
      <c r="EO547" s="39"/>
      <c r="EP547" s="39"/>
      <c r="EQ547" s="39"/>
      <c r="ER547" s="39"/>
      <c r="ES547" s="39"/>
      <c r="ET547" s="39"/>
      <c r="EU547" s="39"/>
      <c r="EV547" s="39"/>
      <c r="EW547" s="39"/>
      <c r="EX547" s="39"/>
      <c r="EY547" s="39"/>
      <c r="EZ547" s="39"/>
      <c r="FA547" s="39"/>
      <c r="FB547" s="39"/>
      <c r="FC547" s="39"/>
      <c r="FD547" s="39"/>
      <c r="FE547" s="39"/>
      <c r="FF547" s="39"/>
      <c r="FG547" s="39"/>
      <c r="FH547" s="39"/>
      <c r="FI547" s="39"/>
      <c r="FJ547" s="39"/>
      <c r="FK547" s="39"/>
      <c r="FL547" s="39"/>
      <c r="FM547" s="39"/>
      <c r="FN547" s="39"/>
      <c r="FO547" s="39"/>
      <c r="FP547" s="39"/>
      <c r="FQ547" s="39"/>
      <c r="FR547" s="39"/>
      <c r="FS547" s="39"/>
      <c r="FT547" s="39"/>
      <c r="FU547" s="39"/>
      <c r="FV547" s="39"/>
      <c r="FW547" s="39"/>
      <c r="FX547" s="39"/>
      <c r="FY547" s="39"/>
      <c r="FZ547" s="39"/>
      <c r="GA547" s="39"/>
      <c r="GB547" s="39"/>
      <c r="GC547" s="39"/>
      <c r="GD547" s="39"/>
      <c r="GE547" s="39"/>
      <c r="GF547" s="39"/>
      <c r="GG547" s="39"/>
      <c r="GH547" s="39"/>
      <c r="GI547" s="39"/>
      <c r="GJ547" s="39"/>
      <c r="GK547" s="39"/>
      <c r="GL547" s="39"/>
      <c r="GM547" s="39"/>
      <c r="GN547" s="39"/>
      <c r="GO547" s="39"/>
      <c r="GP547" s="39"/>
      <c r="GQ547" s="39"/>
      <c r="GR547" s="39"/>
      <c r="GS547" s="39"/>
      <c r="GT547" s="39"/>
      <c r="GU547" s="39"/>
      <c r="GV547" s="39"/>
      <c r="GW547" s="39"/>
      <c r="GX547" s="39"/>
      <c r="GY547" s="39"/>
      <c r="GZ547" s="39"/>
      <c r="HA547" s="39"/>
      <c r="HB547" s="39"/>
      <c r="HC547" s="39"/>
      <c r="HD547" s="39"/>
      <c r="HE547" s="39"/>
      <c r="HF547" s="39"/>
      <c r="HG547" s="39"/>
      <c r="HH547" s="39"/>
      <c r="HI547" s="39"/>
      <c r="HJ547" s="39"/>
      <c r="HK547" s="39"/>
      <c r="HL547" s="39"/>
      <c r="HM547" s="39"/>
      <c r="HN547" s="39"/>
      <c r="HO547" s="39"/>
      <c r="HP547" s="39"/>
      <c r="HQ547" s="39"/>
      <c r="HR547" s="39"/>
      <c r="HS547" s="39"/>
      <c r="HT547" s="39"/>
      <c r="HU547" s="39"/>
      <c r="HV547" s="39"/>
      <c r="HW547" s="39"/>
      <c r="HX547" s="39"/>
      <c r="HY547" s="39"/>
      <c r="HZ547" s="39"/>
      <c r="IA547" s="39"/>
      <c r="IB547" s="39"/>
      <c r="IC547" s="39"/>
      <c r="ID547" s="39"/>
      <c r="IE547" s="39"/>
      <c r="IF547" s="39"/>
      <c r="IG547" s="39"/>
      <c r="IH547" s="39"/>
      <c r="II547" s="39"/>
      <c r="IJ547" s="39"/>
      <c r="IK547" s="39"/>
      <c r="IL547" s="39"/>
      <c r="IM547" s="39"/>
      <c r="IN547" s="39"/>
      <c r="IO547" s="39"/>
      <c r="IP547" s="39"/>
      <c r="IQ547" s="39"/>
      <c r="IR547" s="39"/>
      <c r="IS547" s="39"/>
      <c r="IT547" s="39"/>
      <c r="IU547" s="39"/>
      <c r="IV547" s="39"/>
      <c r="IW547" s="39"/>
      <c r="IX547" s="39"/>
      <c r="IY547" s="39"/>
      <c r="IZ547" s="39"/>
      <c r="JA547" s="39"/>
      <c r="JB547" s="39"/>
      <c r="JC547" s="39"/>
      <c r="JD547" s="39"/>
      <c r="JE547" s="39"/>
      <c r="JF547" s="39"/>
      <c r="JG547" s="39"/>
      <c r="JH547" s="39"/>
      <c r="JI547" s="39"/>
      <c r="JJ547" s="39"/>
      <c r="JK547" s="39"/>
      <c r="JL547" s="39"/>
      <c r="JM547" s="39"/>
      <c r="JN547" s="39"/>
      <c r="JO547" s="39"/>
      <c r="JP547" s="39"/>
      <c r="JQ547" s="39"/>
      <c r="JR547" s="39"/>
      <c r="JS547" s="39"/>
      <c r="JT547" s="39"/>
      <c r="JU547" s="39"/>
      <c r="JV547" s="39"/>
      <c r="JW547" s="39"/>
      <c r="JX547" s="39"/>
      <c r="JY547" s="39"/>
      <c r="JZ547" s="39"/>
      <c r="KA547" s="39"/>
      <c r="KB547" s="39"/>
      <c r="KC547" s="39"/>
      <c r="KD547" s="39"/>
      <c r="KE547" s="39"/>
      <c r="KF547" s="39"/>
      <c r="KG547" s="39"/>
      <c r="KH547" s="39"/>
      <c r="KI547" s="39"/>
      <c r="KJ547" s="39"/>
      <c r="KK547" s="39"/>
      <c r="KL547" s="39"/>
      <c r="KM547" s="39"/>
      <c r="KN547" s="39"/>
      <c r="KO547" s="39"/>
      <c r="KP547" s="39"/>
      <c r="KQ547" s="39"/>
      <c r="KR547" s="39"/>
      <c r="KS547" s="39"/>
      <c r="KT547" s="39"/>
      <c r="KU547" s="39"/>
    </row>
    <row r="548" spans="1:307" s="15" customFormat="1" x14ac:dyDescent="0.25">
      <c r="A548" s="74">
        <v>542</v>
      </c>
      <c r="B548" s="27" t="s">
        <v>1040</v>
      </c>
      <c r="C548" s="122" t="s">
        <v>935</v>
      </c>
      <c r="D548" s="27" t="s">
        <v>774</v>
      </c>
      <c r="E548" s="27" t="s">
        <v>153</v>
      </c>
      <c r="F548" s="28" t="s">
        <v>943</v>
      </c>
      <c r="G548" s="41">
        <v>50500</v>
      </c>
      <c r="H548" s="96">
        <v>1924.57</v>
      </c>
      <c r="I548" s="31">
        <v>25</v>
      </c>
      <c r="J548" s="96">
        <v>1449.35</v>
      </c>
      <c r="K548" s="97">
        <f t="shared" si="67"/>
        <v>3585.4999999999995</v>
      </c>
      <c r="L548" s="46">
        <f t="shared" si="68"/>
        <v>555.5</v>
      </c>
      <c r="M548" s="76">
        <v>1535.2</v>
      </c>
      <c r="N548" s="43">
        <f t="shared" si="69"/>
        <v>3580.4500000000003</v>
      </c>
      <c r="O548" s="43"/>
      <c r="P548" s="43">
        <f t="shared" si="71"/>
        <v>2984.55</v>
      </c>
      <c r="Q548" s="31">
        <f t="shared" si="72"/>
        <v>4934.12</v>
      </c>
      <c r="R548" s="43">
        <f t="shared" si="73"/>
        <v>7721.4500000000007</v>
      </c>
      <c r="S548" s="43">
        <f t="shared" si="70"/>
        <v>45565.88</v>
      </c>
      <c r="T548" s="47" t="s">
        <v>45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  <c r="DG548" s="39"/>
      <c r="DH548" s="39"/>
      <c r="DI548" s="39"/>
      <c r="DJ548" s="39"/>
      <c r="DK548" s="39"/>
      <c r="DL548" s="39"/>
      <c r="DM548" s="39"/>
      <c r="DN548" s="39"/>
      <c r="DO548" s="39"/>
      <c r="DP548" s="39"/>
      <c r="DQ548" s="39"/>
      <c r="DR548" s="39"/>
      <c r="DS548" s="39"/>
      <c r="DT548" s="39"/>
      <c r="DU548" s="39"/>
      <c r="DV548" s="39"/>
      <c r="DW548" s="39"/>
      <c r="DX548" s="39"/>
      <c r="DY548" s="39"/>
      <c r="DZ548" s="39"/>
      <c r="EA548" s="39"/>
      <c r="EB548" s="39"/>
      <c r="EC548" s="39"/>
      <c r="ED548" s="39"/>
      <c r="EE548" s="39"/>
      <c r="EF548" s="39"/>
      <c r="EG548" s="39"/>
      <c r="EH548" s="39"/>
      <c r="EI548" s="39"/>
      <c r="EJ548" s="39"/>
      <c r="EK548" s="39"/>
      <c r="EL548" s="39"/>
      <c r="EM548" s="39"/>
      <c r="EN548" s="39"/>
      <c r="EO548" s="39"/>
      <c r="EP548" s="39"/>
      <c r="EQ548" s="39"/>
      <c r="ER548" s="39"/>
      <c r="ES548" s="39"/>
      <c r="ET548" s="39"/>
      <c r="EU548" s="39"/>
      <c r="EV548" s="39"/>
      <c r="EW548" s="39"/>
      <c r="EX548" s="39"/>
      <c r="EY548" s="39"/>
      <c r="EZ548" s="39"/>
      <c r="FA548" s="39"/>
      <c r="FB548" s="39"/>
      <c r="FC548" s="39"/>
      <c r="FD548" s="39"/>
      <c r="FE548" s="39"/>
      <c r="FF548" s="39"/>
      <c r="FG548" s="39"/>
      <c r="FH548" s="39"/>
      <c r="FI548" s="39"/>
      <c r="FJ548" s="39"/>
      <c r="FK548" s="39"/>
      <c r="FL548" s="39"/>
      <c r="FM548" s="39"/>
      <c r="FN548" s="39"/>
      <c r="FO548" s="39"/>
      <c r="FP548" s="39"/>
      <c r="FQ548" s="39"/>
      <c r="FR548" s="39"/>
      <c r="FS548" s="39"/>
      <c r="FT548" s="39"/>
      <c r="FU548" s="39"/>
      <c r="FV548" s="39"/>
      <c r="FW548" s="39"/>
      <c r="FX548" s="39"/>
      <c r="FY548" s="39"/>
      <c r="FZ548" s="39"/>
      <c r="GA548" s="39"/>
      <c r="GB548" s="39"/>
      <c r="GC548" s="39"/>
      <c r="GD548" s="39"/>
      <c r="GE548" s="39"/>
      <c r="GF548" s="39"/>
      <c r="GG548" s="39"/>
      <c r="GH548" s="39"/>
      <c r="GI548" s="39"/>
      <c r="GJ548" s="39"/>
      <c r="GK548" s="39"/>
      <c r="GL548" s="39"/>
      <c r="GM548" s="39"/>
      <c r="GN548" s="39"/>
      <c r="GO548" s="39"/>
      <c r="GP548" s="39"/>
      <c r="GQ548" s="39"/>
      <c r="GR548" s="39"/>
      <c r="GS548" s="39"/>
      <c r="GT548" s="39"/>
      <c r="GU548" s="39"/>
      <c r="GV548" s="39"/>
      <c r="GW548" s="39"/>
      <c r="GX548" s="39"/>
      <c r="GY548" s="39"/>
      <c r="GZ548" s="39"/>
      <c r="HA548" s="39"/>
      <c r="HB548" s="39"/>
      <c r="HC548" s="39"/>
      <c r="HD548" s="39"/>
      <c r="HE548" s="39"/>
      <c r="HF548" s="39"/>
      <c r="HG548" s="39"/>
      <c r="HH548" s="39"/>
      <c r="HI548" s="39"/>
      <c r="HJ548" s="39"/>
      <c r="HK548" s="39"/>
      <c r="HL548" s="39"/>
      <c r="HM548" s="39"/>
      <c r="HN548" s="39"/>
      <c r="HO548" s="39"/>
      <c r="HP548" s="39"/>
      <c r="HQ548" s="39"/>
      <c r="HR548" s="39"/>
      <c r="HS548" s="39"/>
      <c r="HT548" s="39"/>
      <c r="HU548" s="39"/>
      <c r="HV548" s="39"/>
      <c r="HW548" s="39"/>
      <c r="HX548" s="39"/>
      <c r="HY548" s="39"/>
      <c r="HZ548" s="39"/>
      <c r="IA548" s="39"/>
      <c r="IB548" s="39"/>
      <c r="IC548" s="39"/>
      <c r="ID548" s="39"/>
      <c r="IE548" s="39"/>
      <c r="IF548" s="39"/>
      <c r="IG548" s="39"/>
      <c r="IH548" s="39"/>
      <c r="II548" s="39"/>
      <c r="IJ548" s="39"/>
      <c r="IK548" s="39"/>
      <c r="IL548" s="39"/>
      <c r="IM548" s="39"/>
      <c r="IN548" s="39"/>
      <c r="IO548" s="39"/>
      <c r="IP548" s="39"/>
      <c r="IQ548" s="39"/>
      <c r="IR548" s="39"/>
      <c r="IS548" s="39"/>
      <c r="IT548" s="39"/>
      <c r="IU548" s="39"/>
      <c r="IV548" s="39"/>
      <c r="IW548" s="39"/>
      <c r="IX548" s="39"/>
      <c r="IY548" s="39"/>
      <c r="IZ548" s="39"/>
      <c r="JA548" s="39"/>
      <c r="JB548" s="39"/>
      <c r="JC548" s="39"/>
      <c r="JD548" s="39"/>
      <c r="JE548" s="39"/>
      <c r="JF548" s="39"/>
      <c r="JG548" s="39"/>
      <c r="JH548" s="39"/>
      <c r="JI548" s="39"/>
      <c r="JJ548" s="39"/>
      <c r="JK548" s="39"/>
      <c r="JL548" s="39"/>
      <c r="JM548" s="39"/>
      <c r="JN548" s="39"/>
      <c r="JO548" s="39"/>
      <c r="JP548" s="39"/>
      <c r="JQ548" s="39"/>
      <c r="JR548" s="39"/>
      <c r="JS548" s="39"/>
      <c r="JT548" s="39"/>
      <c r="JU548" s="39"/>
      <c r="JV548" s="39"/>
      <c r="JW548" s="39"/>
      <c r="JX548" s="39"/>
      <c r="JY548" s="39"/>
      <c r="JZ548" s="39"/>
      <c r="KA548" s="39"/>
      <c r="KB548" s="39"/>
      <c r="KC548" s="39"/>
      <c r="KD548" s="39"/>
      <c r="KE548" s="39"/>
      <c r="KF548" s="39"/>
      <c r="KG548" s="39"/>
      <c r="KH548" s="39"/>
      <c r="KI548" s="39"/>
      <c r="KJ548" s="39"/>
      <c r="KK548" s="39"/>
      <c r="KL548" s="39"/>
      <c r="KM548" s="39"/>
      <c r="KN548" s="39"/>
      <c r="KO548" s="39"/>
      <c r="KP548" s="39"/>
      <c r="KQ548" s="39"/>
      <c r="KR548" s="39"/>
      <c r="KS548" s="39"/>
      <c r="KT548" s="39"/>
      <c r="KU548" s="39"/>
    </row>
    <row r="549" spans="1:307" s="15" customFormat="1" x14ac:dyDescent="0.25">
      <c r="A549" s="74">
        <v>543</v>
      </c>
      <c r="B549" s="27" t="s">
        <v>790</v>
      </c>
      <c r="C549" s="122" t="s">
        <v>934</v>
      </c>
      <c r="D549" s="27" t="s">
        <v>774</v>
      </c>
      <c r="E549" s="27" t="s">
        <v>197</v>
      </c>
      <c r="F549" s="28" t="s">
        <v>938</v>
      </c>
      <c r="G549" s="41">
        <v>16000</v>
      </c>
      <c r="H549" s="42">
        <v>0</v>
      </c>
      <c r="I549" s="31">
        <v>25</v>
      </c>
      <c r="J549" s="96">
        <v>459.2</v>
      </c>
      <c r="K549" s="97">
        <f t="shared" si="67"/>
        <v>1136</v>
      </c>
      <c r="L549" s="46">
        <f t="shared" si="68"/>
        <v>176.00000000000003</v>
      </c>
      <c r="M549" s="76">
        <v>486.4</v>
      </c>
      <c r="N549" s="43">
        <f t="shared" si="69"/>
        <v>1134.4000000000001</v>
      </c>
      <c r="O549" s="43"/>
      <c r="P549" s="43">
        <f t="shared" si="71"/>
        <v>945.59999999999991</v>
      </c>
      <c r="Q549" s="31">
        <f t="shared" si="72"/>
        <v>970.59999999999991</v>
      </c>
      <c r="R549" s="43">
        <f t="shared" si="73"/>
        <v>2446.4</v>
      </c>
      <c r="S549" s="43">
        <f t="shared" si="70"/>
        <v>15029.4</v>
      </c>
      <c r="T549" s="47" t="s">
        <v>45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  <c r="FK549" s="39"/>
      <c r="FL549" s="39"/>
      <c r="FM549" s="39"/>
      <c r="FN549" s="39"/>
      <c r="FO549" s="39"/>
      <c r="FP549" s="39"/>
      <c r="FQ549" s="39"/>
      <c r="FR549" s="39"/>
      <c r="FS549" s="39"/>
      <c r="FT549" s="39"/>
      <c r="FU549" s="39"/>
      <c r="FV549" s="39"/>
      <c r="FW549" s="39"/>
      <c r="FX549" s="39"/>
      <c r="FY549" s="39"/>
      <c r="FZ549" s="39"/>
      <c r="GA549" s="39"/>
      <c r="GB549" s="39"/>
      <c r="GC549" s="39"/>
      <c r="GD549" s="39"/>
      <c r="GE549" s="39"/>
      <c r="GF549" s="39"/>
      <c r="GG549" s="39"/>
      <c r="GH549" s="39"/>
      <c r="GI549" s="39"/>
      <c r="GJ549" s="39"/>
      <c r="GK549" s="39"/>
      <c r="GL549" s="39"/>
      <c r="GM549" s="39"/>
      <c r="GN549" s="39"/>
      <c r="GO549" s="39"/>
      <c r="GP549" s="39"/>
      <c r="GQ549" s="39"/>
      <c r="GR549" s="39"/>
      <c r="GS549" s="39"/>
      <c r="GT549" s="39"/>
      <c r="GU549" s="39"/>
      <c r="GV549" s="39"/>
      <c r="GW549" s="39"/>
      <c r="GX549" s="39"/>
      <c r="GY549" s="39"/>
      <c r="GZ549" s="39"/>
      <c r="HA549" s="39"/>
      <c r="HB549" s="39"/>
      <c r="HC549" s="39"/>
      <c r="HD549" s="39"/>
      <c r="HE549" s="39"/>
      <c r="HF549" s="39"/>
      <c r="HG549" s="39"/>
      <c r="HH549" s="39"/>
      <c r="HI549" s="39"/>
      <c r="HJ549" s="39"/>
      <c r="HK549" s="39"/>
      <c r="HL549" s="39"/>
      <c r="HM549" s="39"/>
      <c r="HN549" s="39"/>
      <c r="HO549" s="39"/>
      <c r="HP549" s="39"/>
      <c r="HQ549" s="39"/>
      <c r="HR549" s="39"/>
      <c r="HS549" s="39"/>
      <c r="HT549" s="39"/>
      <c r="HU549" s="39"/>
      <c r="HV549" s="39"/>
      <c r="HW549" s="39"/>
      <c r="HX549" s="39"/>
      <c r="HY549" s="39"/>
      <c r="HZ549" s="39"/>
      <c r="IA549" s="39"/>
      <c r="IB549" s="39"/>
      <c r="IC549" s="39"/>
      <c r="ID549" s="39"/>
      <c r="IE549" s="39"/>
      <c r="IF549" s="39"/>
      <c r="IG549" s="39"/>
      <c r="IH549" s="39"/>
      <c r="II549" s="39"/>
      <c r="IJ549" s="39"/>
      <c r="IK549" s="39"/>
      <c r="IL549" s="39"/>
      <c r="IM549" s="39"/>
      <c r="IN549" s="39"/>
      <c r="IO549" s="39"/>
      <c r="IP549" s="39"/>
      <c r="IQ549" s="39"/>
      <c r="IR549" s="39"/>
      <c r="IS549" s="39"/>
      <c r="IT549" s="39"/>
      <c r="IU549" s="39"/>
      <c r="IV549" s="39"/>
      <c r="IW549" s="39"/>
      <c r="IX549" s="39"/>
      <c r="IY549" s="39"/>
      <c r="IZ549" s="39"/>
      <c r="JA549" s="39"/>
      <c r="JB549" s="39"/>
      <c r="JC549" s="39"/>
      <c r="JD549" s="39"/>
      <c r="JE549" s="39"/>
      <c r="JF549" s="39"/>
      <c r="JG549" s="39"/>
      <c r="JH549" s="39"/>
      <c r="JI549" s="39"/>
      <c r="JJ549" s="39"/>
      <c r="JK549" s="39"/>
      <c r="JL549" s="39"/>
      <c r="JM549" s="39"/>
      <c r="JN549" s="39"/>
      <c r="JO549" s="39"/>
      <c r="JP549" s="39"/>
      <c r="JQ549" s="39"/>
      <c r="JR549" s="39"/>
      <c r="JS549" s="39"/>
      <c r="JT549" s="39"/>
      <c r="JU549" s="39"/>
      <c r="JV549" s="39"/>
      <c r="JW549" s="39"/>
      <c r="JX549" s="39"/>
      <c r="JY549" s="39"/>
      <c r="JZ549" s="39"/>
      <c r="KA549" s="39"/>
      <c r="KB549" s="39"/>
      <c r="KC549" s="39"/>
      <c r="KD549" s="39"/>
      <c r="KE549" s="39"/>
      <c r="KF549" s="39"/>
      <c r="KG549" s="39"/>
      <c r="KH549" s="39"/>
      <c r="KI549" s="39"/>
      <c r="KJ549" s="39"/>
      <c r="KK549" s="39"/>
      <c r="KL549" s="39"/>
      <c r="KM549" s="39"/>
      <c r="KN549" s="39"/>
      <c r="KO549" s="39"/>
      <c r="KP549" s="39"/>
      <c r="KQ549" s="39"/>
      <c r="KR549" s="39"/>
      <c r="KS549" s="39"/>
      <c r="KT549" s="39"/>
      <c r="KU549" s="39"/>
    </row>
    <row r="550" spans="1:307" s="21" customFormat="1" x14ac:dyDescent="0.25">
      <c r="A550" s="74">
        <v>544</v>
      </c>
      <c r="B550" s="27" t="s">
        <v>608</v>
      </c>
      <c r="C550" s="122" t="s">
        <v>934</v>
      </c>
      <c r="D550" s="27" t="s">
        <v>275</v>
      </c>
      <c r="E550" s="27" t="s">
        <v>858</v>
      </c>
      <c r="F550" s="28" t="s">
        <v>943</v>
      </c>
      <c r="G550" s="29">
        <v>85000</v>
      </c>
      <c r="H550" s="29">
        <v>8148.13</v>
      </c>
      <c r="I550" s="31">
        <v>25</v>
      </c>
      <c r="J550" s="90">
        <v>2439.5</v>
      </c>
      <c r="K550" s="92">
        <f t="shared" si="67"/>
        <v>6034.9999999999991</v>
      </c>
      <c r="L550" s="46">
        <f t="shared" si="68"/>
        <v>935.00000000000011</v>
      </c>
      <c r="M550" s="45">
        <v>2584</v>
      </c>
      <c r="N550" s="31">
        <f t="shared" si="69"/>
        <v>6026.5</v>
      </c>
      <c r="O550" s="31"/>
      <c r="P550" s="31">
        <f t="shared" si="71"/>
        <v>5023.5</v>
      </c>
      <c r="Q550" s="31">
        <f t="shared" si="72"/>
        <v>13196.630000000001</v>
      </c>
      <c r="R550" s="31">
        <f t="shared" si="73"/>
        <v>12996.5</v>
      </c>
      <c r="S550" s="31">
        <f t="shared" si="70"/>
        <v>71803.37</v>
      </c>
      <c r="T550" s="47" t="s">
        <v>45</v>
      </c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1"/>
      <c r="CJ550" s="51"/>
      <c r="CK550" s="51"/>
      <c r="CL550" s="51"/>
      <c r="CM550" s="51"/>
      <c r="CN550" s="51"/>
      <c r="CO550" s="51"/>
      <c r="CP550" s="51"/>
      <c r="CQ550" s="51"/>
      <c r="CR550" s="51"/>
      <c r="CS550" s="51"/>
      <c r="CT550" s="51"/>
      <c r="CU550" s="51"/>
      <c r="CV550" s="51"/>
      <c r="CW550" s="51"/>
      <c r="CX550" s="51"/>
      <c r="CY550" s="51"/>
      <c r="CZ550" s="51"/>
      <c r="DA550" s="51"/>
      <c r="DB550" s="51"/>
      <c r="DC550" s="51"/>
      <c r="DD550" s="51"/>
      <c r="DE550" s="51"/>
      <c r="DF550" s="51"/>
      <c r="DG550" s="51"/>
      <c r="DH550" s="51"/>
      <c r="DI550" s="51"/>
      <c r="DJ550" s="51"/>
      <c r="DK550" s="51"/>
      <c r="DL550" s="51"/>
      <c r="DM550" s="51"/>
      <c r="DN550" s="51"/>
      <c r="DO550" s="51"/>
      <c r="DP550" s="51"/>
      <c r="DQ550" s="51"/>
      <c r="DR550" s="51"/>
      <c r="DS550" s="51"/>
      <c r="DT550" s="51"/>
      <c r="DU550" s="51"/>
      <c r="DV550" s="51"/>
      <c r="DW550" s="51"/>
      <c r="DX550" s="51"/>
      <c r="DY550" s="51"/>
      <c r="DZ550" s="51"/>
      <c r="EA550" s="51"/>
      <c r="EB550" s="51"/>
      <c r="EC550" s="51"/>
      <c r="ED550" s="51"/>
      <c r="EE550" s="51"/>
      <c r="EF550" s="51"/>
      <c r="EG550" s="51"/>
      <c r="EH550" s="51"/>
      <c r="EI550" s="51"/>
      <c r="EJ550" s="51"/>
      <c r="EK550" s="51"/>
      <c r="EL550" s="51"/>
      <c r="EM550" s="51"/>
      <c r="EN550" s="51"/>
      <c r="EO550" s="51"/>
      <c r="EP550" s="51"/>
      <c r="EQ550" s="51"/>
      <c r="ER550" s="51"/>
      <c r="ES550" s="51"/>
      <c r="ET550" s="51"/>
      <c r="EU550" s="51"/>
      <c r="EV550" s="51"/>
      <c r="EW550" s="51"/>
      <c r="EX550" s="51"/>
      <c r="EY550" s="51"/>
      <c r="EZ550" s="51"/>
      <c r="FA550" s="51"/>
      <c r="FB550" s="51"/>
      <c r="FC550" s="51"/>
      <c r="FD550" s="51"/>
      <c r="FE550" s="51"/>
      <c r="FF550" s="51"/>
      <c r="FG550" s="51"/>
      <c r="FH550" s="51"/>
      <c r="FI550" s="51"/>
      <c r="FJ550" s="51"/>
      <c r="FK550" s="51"/>
      <c r="FL550" s="51"/>
      <c r="FM550" s="51"/>
      <c r="FN550" s="51"/>
      <c r="FO550" s="51"/>
      <c r="FP550" s="51"/>
      <c r="FQ550" s="51"/>
      <c r="FR550" s="51"/>
      <c r="FS550" s="51"/>
      <c r="FT550" s="51"/>
      <c r="FU550" s="51"/>
      <c r="FV550" s="51"/>
      <c r="FW550" s="51"/>
      <c r="FX550" s="51"/>
      <c r="FY550" s="51"/>
      <c r="FZ550" s="51"/>
      <c r="GA550" s="51"/>
      <c r="GB550" s="51"/>
      <c r="GC550" s="51"/>
      <c r="GD550" s="51"/>
      <c r="GE550" s="51"/>
      <c r="GF550" s="51"/>
      <c r="GG550" s="51"/>
      <c r="GH550" s="51"/>
      <c r="GI550" s="51"/>
      <c r="GJ550" s="51"/>
      <c r="GK550" s="51"/>
      <c r="GL550" s="51"/>
      <c r="GM550" s="51"/>
      <c r="GN550" s="51"/>
      <c r="GO550" s="51"/>
      <c r="GP550" s="51"/>
      <c r="GQ550" s="51"/>
      <c r="GR550" s="51"/>
      <c r="GS550" s="51"/>
      <c r="GT550" s="51"/>
      <c r="GU550" s="51"/>
      <c r="GV550" s="51"/>
      <c r="GW550" s="51"/>
      <c r="GX550" s="51"/>
      <c r="GY550" s="51"/>
      <c r="GZ550" s="51"/>
      <c r="HA550" s="51"/>
      <c r="HB550" s="51"/>
      <c r="HC550" s="51"/>
      <c r="HD550" s="51"/>
      <c r="HE550" s="51"/>
      <c r="HF550" s="51"/>
      <c r="HG550" s="51"/>
      <c r="HH550" s="51"/>
      <c r="HI550" s="51"/>
      <c r="HJ550" s="51"/>
      <c r="HK550" s="51"/>
      <c r="HL550" s="51"/>
      <c r="HM550" s="51"/>
      <c r="HN550" s="51"/>
      <c r="HO550" s="51"/>
      <c r="HP550" s="51"/>
      <c r="HQ550" s="51"/>
      <c r="HR550" s="51"/>
      <c r="HS550" s="51"/>
      <c r="HT550" s="51"/>
      <c r="HU550" s="51"/>
      <c r="HV550" s="51"/>
      <c r="HW550" s="51"/>
      <c r="HX550" s="51"/>
      <c r="HY550" s="51"/>
      <c r="HZ550" s="51"/>
      <c r="IA550" s="51"/>
      <c r="IB550" s="51"/>
      <c r="IC550" s="51"/>
      <c r="ID550" s="51"/>
      <c r="IE550" s="51"/>
      <c r="IF550" s="51"/>
      <c r="IG550" s="51"/>
      <c r="IH550" s="51"/>
      <c r="II550" s="51"/>
      <c r="IJ550" s="51"/>
      <c r="IK550" s="51"/>
      <c r="IL550" s="51"/>
      <c r="IM550" s="51"/>
      <c r="IN550" s="51"/>
      <c r="IO550" s="51"/>
      <c r="IP550" s="51"/>
      <c r="IQ550" s="51"/>
      <c r="IR550" s="51"/>
      <c r="IS550" s="51"/>
      <c r="IT550" s="51"/>
      <c r="IU550" s="51"/>
      <c r="IV550" s="51"/>
      <c r="IW550" s="51"/>
      <c r="IX550" s="51"/>
      <c r="IY550" s="51"/>
      <c r="IZ550" s="51"/>
      <c r="JA550" s="51"/>
      <c r="JB550" s="51"/>
      <c r="JC550" s="51"/>
      <c r="JD550" s="51"/>
      <c r="JE550" s="51"/>
      <c r="JF550" s="51"/>
      <c r="JG550" s="51"/>
      <c r="JH550" s="51"/>
      <c r="JI550" s="51"/>
      <c r="JJ550" s="51"/>
      <c r="JK550" s="51"/>
      <c r="JL550" s="51"/>
      <c r="JM550" s="51"/>
      <c r="JN550" s="51"/>
      <c r="JO550" s="51"/>
      <c r="JP550" s="51"/>
      <c r="JQ550" s="51"/>
      <c r="JR550" s="51"/>
      <c r="JS550" s="51"/>
      <c r="JT550" s="51"/>
      <c r="JU550" s="51"/>
      <c r="JV550" s="51"/>
      <c r="JW550" s="51"/>
      <c r="JX550" s="51"/>
      <c r="JY550" s="51"/>
      <c r="JZ550" s="51"/>
      <c r="KA550" s="51"/>
      <c r="KB550" s="51"/>
      <c r="KC550" s="51"/>
      <c r="KD550" s="51"/>
      <c r="KE550" s="51"/>
      <c r="KF550" s="51"/>
      <c r="KG550" s="51"/>
      <c r="KH550" s="51"/>
      <c r="KI550" s="51"/>
      <c r="KJ550" s="51"/>
      <c r="KK550" s="51"/>
      <c r="KL550" s="51"/>
      <c r="KM550" s="51"/>
      <c r="KN550" s="51"/>
      <c r="KO550" s="51"/>
      <c r="KP550" s="51"/>
      <c r="KQ550" s="51"/>
      <c r="KR550" s="51"/>
      <c r="KS550" s="51"/>
      <c r="KT550" s="51"/>
      <c r="KU550" s="51"/>
    </row>
    <row r="551" spans="1:307" s="15" customFormat="1" x14ac:dyDescent="0.25">
      <c r="A551" s="74">
        <v>545</v>
      </c>
      <c r="B551" s="27" t="s">
        <v>734</v>
      </c>
      <c r="C551" s="122" t="s">
        <v>934</v>
      </c>
      <c r="D551" s="27" t="s">
        <v>275</v>
      </c>
      <c r="E551" s="27" t="s">
        <v>861</v>
      </c>
      <c r="F551" s="28" t="s">
        <v>943</v>
      </c>
      <c r="G551" s="29">
        <v>75000</v>
      </c>
      <c r="H551" s="29">
        <v>5966.28</v>
      </c>
      <c r="I551" s="31">
        <v>25</v>
      </c>
      <c r="J551" s="90">
        <v>2152.5</v>
      </c>
      <c r="K551" s="92">
        <f t="shared" si="67"/>
        <v>5324.9999999999991</v>
      </c>
      <c r="L551" s="46">
        <f t="shared" si="68"/>
        <v>825.00000000000011</v>
      </c>
      <c r="M551" s="45">
        <v>2280</v>
      </c>
      <c r="N551" s="31">
        <f t="shared" si="69"/>
        <v>5317.5</v>
      </c>
      <c r="O551" s="31"/>
      <c r="P551" s="31">
        <f t="shared" si="71"/>
        <v>4432.5</v>
      </c>
      <c r="Q551" s="31">
        <f t="shared" si="72"/>
        <v>10423.779999999999</v>
      </c>
      <c r="R551" s="31">
        <f t="shared" si="73"/>
        <v>11467.5</v>
      </c>
      <c r="S551" s="31">
        <f t="shared" si="70"/>
        <v>64576.22</v>
      </c>
      <c r="T551" s="47" t="s">
        <v>45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  <c r="EC551" s="39"/>
      <c r="ED551" s="39"/>
      <c r="EE551" s="39"/>
      <c r="EF551" s="39"/>
      <c r="EG551" s="39"/>
      <c r="EH551" s="39"/>
      <c r="EI551" s="39"/>
      <c r="EJ551" s="39"/>
      <c r="EK551" s="39"/>
      <c r="EL551" s="39"/>
      <c r="EM551" s="39"/>
      <c r="EN551" s="39"/>
      <c r="EO551" s="39"/>
      <c r="EP551" s="39"/>
      <c r="EQ551" s="39"/>
      <c r="ER551" s="39"/>
      <c r="ES551" s="39"/>
      <c r="ET551" s="39"/>
      <c r="EU551" s="39"/>
      <c r="EV551" s="39"/>
      <c r="EW551" s="39"/>
      <c r="EX551" s="39"/>
      <c r="EY551" s="39"/>
      <c r="EZ551" s="39"/>
      <c r="FA551" s="39"/>
      <c r="FB551" s="39"/>
      <c r="FC551" s="39"/>
      <c r="FD551" s="39"/>
      <c r="FE551" s="39"/>
      <c r="FF551" s="39"/>
      <c r="FG551" s="39"/>
      <c r="FH551" s="39"/>
      <c r="FI551" s="39"/>
      <c r="FJ551" s="39"/>
      <c r="FK551" s="39"/>
      <c r="FL551" s="39"/>
      <c r="FM551" s="39"/>
      <c r="FN551" s="39"/>
      <c r="FO551" s="39"/>
      <c r="FP551" s="39"/>
      <c r="FQ551" s="39"/>
      <c r="FR551" s="39"/>
      <c r="FS551" s="39"/>
      <c r="FT551" s="39"/>
      <c r="FU551" s="39"/>
      <c r="FV551" s="39"/>
      <c r="FW551" s="39"/>
      <c r="FX551" s="39"/>
      <c r="FY551" s="39"/>
      <c r="FZ551" s="39"/>
      <c r="GA551" s="39"/>
      <c r="GB551" s="39"/>
      <c r="GC551" s="39"/>
      <c r="GD551" s="39"/>
      <c r="GE551" s="39"/>
      <c r="GF551" s="39"/>
      <c r="GG551" s="39"/>
      <c r="GH551" s="39"/>
      <c r="GI551" s="39"/>
      <c r="GJ551" s="39"/>
      <c r="GK551" s="39"/>
      <c r="GL551" s="39"/>
      <c r="GM551" s="39"/>
      <c r="GN551" s="39"/>
      <c r="GO551" s="39"/>
      <c r="GP551" s="39"/>
      <c r="GQ551" s="39"/>
      <c r="GR551" s="39"/>
      <c r="GS551" s="39"/>
      <c r="GT551" s="39"/>
      <c r="GU551" s="39"/>
      <c r="GV551" s="39"/>
      <c r="GW551" s="39"/>
      <c r="GX551" s="39"/>
      <c r="GY551" s="39"/>
      <c r="GZ551" s="39"/>
      <c r="HA551" s="39"/>
      <c r="HB551" s="39"/>
      <c r="HC551" s="39"/>
      <c r="HD551" s="39"/>
      <c r="HE551" s="39"/>
      <c r="HF551" s="39"/>
      <c r="HG551" s="39"/>
      <c r="HH551" s="39"/>
      <c r="HI551" s="39"/>
      <c r="HJ551" s="39"/>
      <c r="HK551" s="39"/>
      <c r="HL551" s="39"/>
      <c r="HM551" s="39"/>
      <c r="HN551" s="39"/>
      <c r="HO551" s="39"/>
      <c r="HP551" s="39"/>
      <c r="HQ551" s="39"/>
      <c r="HR551" s="39"/>
      <c r="HS551" s="39"/>
      <c r="HT551" s="39"/>
      <c r="HU551" s="39"/>
      <c r="HV551" s="39"/>
      <c r="HW551" s="39"/>
      <c r="HX551" s="39"/>
      <c r="HY551" s="39"/>
      <c r="HZ551" s="39"/>
      <c r="IA551" s="39"/>
      <c r="IB551" s="39"/>
      <c r="IC551" s="39"/>
      <c r="ID551" s="39"/>
      <c r="IE551" s="39"/>
      <c r="IF551" s="39"/>
      <c r="IG551" s="39"/>
      <c r="IH551" s="39"/>
      <c r="II551" s="39"/>
      <c r="IJ551" s="39"/>
      <c r="IK551" s="39"/>
      <c r="IL551" s="39"/>
      <c r="IM551" s="39"/>
      <c r="IN551" s="39"/>
      <c r="IO551" s="39"/>
      <c r="IP551" s="39"/>
      <c r="IQ551" s="39"/>
      <c r="IR551" s="39"/>
      <c r="IS551" s="39"/>
      <c r="IT551" s="39"/>
      <c r="IU551" s="39"/>
      <c r="IV551" s="39"/>
      <c r="IW551" s="39"/>
      <c r="IX551" s="39"/>
      <c r="IY551" s="39"/>
      <c r="IZ551" s="39"/>
      <c r="JA551" s="39"/>
      <c r="JB551" s="39"/>
      <c r="JC551" s="39"/>
      <c r="JD551" s="39"/>
      <c r="JE551" s="39"/>
      <c r="JF551" s="39"/>
      <c r="JG551" s="39"/>
      <c r="JH551" s="39"/>
      <c r="JI551" s="39"/>
      <c r="JJ551" s="39"/>
      <c r="JK551" s="39"/>
      <c r="JL551" s="39"/>
      <c r="JM551" s="39"/>
      <c r="JN551" s="39"/>
      <c r="JO551" s="39"/>
      <c r="JP551" s="39"/>
      <c r="JQ551" s="39"/>
      <c r="JR551" s="39"/>
      <c r="JS551" s="39"/>
      <c r="JT551" s="39"/>
      <c r="JU551" s="39"/>
      <c r="JV551" s="39"/>
      <c r="JW551" s="39"/>
      <c r="JX551" s="39"/>
      <c r="JY551" s="39"/>
      <c r="JZ551" s="39"/>
      <c r="KA551" s="39"/>
      <c r="KB551" s="39"/>
      <c r="KC551" s="39"/>
      <c r="KD551" s="39"/>
      <c r="KE551" s="39"/>
      <c r="KF551" s="39"/>
      <c r="KG551" s="39"/>
      <c r="KH551" s="39"/>
      <c r="KI551" s="39"/>
      <c r="KJ551" s="39"/>
      <c r="KK551" s="39"/>
      <c r="KL551" s="39"/>
      <c r="KM551" s="39"/>
      <c r="KN551" s="39"/>
      <c r="KO551" s="39"/>
      <c r="KP551" s="39"/>
      <c r="KQ551" s="39"/>
      <c r="KR551" s="39"/>
      <c r="KS551" s="39"/>
      <c r="KT551" s="39"/>
      <c r="KU551" s="39"/>
    </row>
    <row r="552" spans="1:307" s="15" customFormat="1" x14ac:dyDescent="0.25">
      <c r="A552" s="74">
        <v>546</v>
      </c>
      <c r="B552" s="27" t="s">
        <v>708</v>
      </c>
      <c r="C552" s="122" t="s">
        <v>935</v>
      </c>
      <c r="D552" s="27" t="s">
        <v>275</v>
      </c>
      <c r="E552" s="27" t="s">
        <v>153</v>
      </c>
      <c r="F552" s="28" t="s">
        <v>943</v>
      </c>
      <c r="G552" s="29">
        <v>70000</v>
      </c>
      <c r="H552" s="29">
        <v>5025.38</v>
      </c>
      <c r="I552" s="31">
        <v>25</v>
      </c>
      <c r="J552" s="90">
        <v>2009</v>
      </c>
      <c r="K552" s="92">
        <f t="shared" si="67"/>
        <v>4970</v>
      </c>
      <c r="L552" s="46">
        <f t="shared" si="68"/>
        <v>770.00000000000011</v>
      </c>
      <c r="M552" s="45">
        <v>2128</v>
      </c>
      <c r="N552" s="31">
        <f t="shared" si="69"/>
        <v>4963</v>
      </c>
      <c r="O552" s="31"/>
      <c r="P552" s="31">
        <f t="shared" si="71"/>
        <v>4137</v>
      </c>
      <c r="Q552" s="31">
        <f t="shared" si="72"/>
        <v>9187.380000000001</v>
      </c>
      <c r="R552" s="31">
        <f t="shared" si="73"/>
        <v>10703</v>
      </c>
      <c r="S552" s="31">
        <f t="shared" si="70"/>
        <v>60812.619999999995</v>
      </c>
      <c r="T552" s="47" t="s">
        <v>45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  <c r="EC552" s="39"/>
      <c r="ED552" s="39"/>
      <c r="EE552" s="39"/>
      <c r="EF552" s="39"/>
      <c r="EG552" s="39"/>
      <c r="EH552" s="39"/>
      <c r="EI552" s="39"/>
      <c r="EJ552" s="39"/>
      <c r="EK552" s="39"/>
      <c r="EL552" s="39"/>
      <c r="EM552" s="39"/>
      <c r="EN552" s="39"/>
      <c r="EO552" s="39"/>
      <c r="EP552" s="39"/>
      <c r="EQ552" s="39"/>
      <c r="ER552" s="39"/>
      <c r="ES552" s="39"/>
      <c r="ET552" s="39"/>
      <c r="EU552" s="39"/>
      <c r="EV552" s="39"/>
      <c r="EW552" s="39"/>
      <c r="EX552" s="39"/>
      <c r="EY552" s="39"/>
      <c r="EZ552" s="39"/>
      <c r="FA552" s="39"/>
      <c r="FB552" s="39"/>
      <c r="FC552" s="39"/>
      <c r="FD552" s="39"/>
      <c r="FE552" s="39"/>
      <c r="FF552" s="39"/>
      <c r="FG552" s="39"/>
      <c r="FH552" s="39"/>
      <c r="FI552" s="39"/>
      <c r="FJ552" s="39"/>
      <c r="FK552" s="39"/>
      <c r="FL552" s="39"/>
      <c r="FM552" s="39"/>
      <c r="FN552" s="39"/>
      <c r="FO552" s="39"/>
      <c r="FP552" s="39"/>
      <c r="FQ552" s="39"/>
      <c r="FR552" s="39"/>
      <c r="FS552" s="39"/>
      <c r="FT552" s="39"/>
      <c r="FU552" s="39"/>
      <c r="FV552" s="39"/>
      <c r="FW552" s="39"/>
      <c r="FX552" s="39"/>
      <c r="FY552" s="39"/>
      <c r="FZ552" s="39"/>
      <c r="GA552" s="39"/>
      <c r="GB552" s="39"/>
      <c r="GC552" s="39"/>
      <c r="GD552" s="39"/>
      <c r="GE552" s="39"/>
      <c r="GF552" s="39"/>
      <c r="GG552" s="39"/>
      <c r="GH552" s="39"/>
      <c r="GI552" s="39"/>
      <c r="GJ552" s="39"/>
      <c r="GK552" s="39"/>
      <c r="GL552" s="39"/>
      <c r="GM552" s="39"/>
      <c r="GN552" s="39"/>
      <c r="GO552" s="39"/>
      <c r="GP552" s="39"/>
      <c r="GQ552" s="39"/>
      <c r="GR552" s="39"/>
      <c r="GS552" s="39"/>
      <c r="GT552" s="39"/>
      <c r="GU552" s="39"/>
      <c r="GV552" s="39"/>
      <c r="GW552" s="39"/>
      <c r="GX552" s="39"/>
      <c r="GY552" s="39"/>
      <c r="GZ552" s="39"/>
      <c r="HA552" s="39"/>
      <c r="HB552" s="39"/>
      <c r="HC552" s="39"/>
      <c r="HD552" s="39"/>
      <c r="HE552" s="39"/>
      <c r="HF552" s="39"/>
      <c r="HG552" s="39"/>
      <c r="HH552" s="39"/>
      <c r="HI552" s="39"/>
      <c r="HJ552" s="39"/>
      <c r="HK552" s="39"/>
      <c r="HL552" s="39"/>
      <c r="HM552" s="39"/>
      <c r="HN552" s="39"/>
      <c r="HO552" s="39"/>
      <c r="HP552" s="39"/>
      <c r="HQ552" s="39"/>
      <c r="HR552" s="39"/>
      <c r="HS552" s="39"/>
      <c r="HT552" s="39"/>
      <c r="HU552" s="39"/>
      <c r="HV552" s="39"/>
      <c r="HW552" s="39"/>
      <c r="HX552" s="39"/>
      <c r="HY552" s="39"/>
      <c r="HZ552" s="39"/>
      <c r="IA552" s="39"/>
      <c r="IB552" s="39"/>
      <c r="IC552" s="39"/>
      <c r="ID552" s="39"/>
      <c r="IE552" s="39"/>
      <c r="IF552" s="39"/>
      <c r="IG552" s="39"/>
      <c r="IH552" s="39"/>
      <c r="II552" s="39"/>
      <c r="IJ552" s="39"/>
      <c r="IK552" s="39"/>
      <c r="IL552" s="39"/>
      <c r="IM552" s="39"/>
      <c r="IN552" s="39"/>
      <c r="IO552" s="39"/>
      <c r="IP552" s="39"/>
      <c r="IQ552" s="39"/>
      <c r="IR552" s="39"/>
      <c r="IS552" s="39"/>
      <c r="IT552" s="39"/>
      <c r="IU552" s="39"/>
      <c r="IV552" s="39"/>
      <c r="IW552" s="39"/>
      <c r="IX552" s="39"/>
      <c r="IY552" s="39"/>
      <c r="IZ552" s="39"/>
      <c r="JA552" s="39"/>
      <c r="JB552" s="39"/>
      <c r="JC552" s="39"/>
      <c r="JD552" s="39"/>
      <c r="JE552" s="39"/>
      <c r="JF552" s="39"/>
      <c r="JG552" s="39"/>
      <c r="JH552" s="39"/>
      <c r="JI552" s="39"/>
      <c r="JJ552" s="39"/>
      <c r="JK552" s="39"/>
      <c r="JL552" s="39"/>
      <c r="JM552" s="39"/>
      <c r="JN552" s="39"/>
      <c r="JO552" s="39"/>
      <c r="JP552" s="39"/>
      <c r="JQ552" s="39"/>
      <c r="JR552" s="39"/>
      <c r="JS552" s="39"/>
      <c r="JT552" s="39"/>
      <c r="JU552" s="39"/>
      <c r="JV552" s="39"/>
      <c r="JW552" s="39"/>
      <c r="JX552" s="39"/>
      <c r="JY552" s="39"/>
      <c r="JZ552" s="39"/>
      <c r="KA552" s="39"/>
      <c r="KB552" s="39"/>
      <c r="KC552" s="39"/>
      <c r="KD552" s="39"/>
      <c r="KE552" s="39"/>
      <c r="KF552" s="39"/>
      <c r="KG552" s="39"/>
      <c r="KH552" s="39"/>
      <c r="KI552" s="39"/>
      <c r="KJ552" s="39"/>
      <c r="KK552" s="39"/>
      <c r="KL552" s="39"/>
      <c r="KM552" s="39"/>
      <c r="KN552" s="39"/>
      <c r="KO552" s="39"/>
      <c r="KP552" s="39"/>
      <c r="KQ552" s="39"/>
      <c r="KR552" s="39"/>
      <c r="KS552" s="39"/>
      <c r="KT552" s="39"/>
      <c r="KU552" s="39"/>
    </row>
    <row r="553" spans="1:307" s="15" customFormat="1" x14ac:dyDescent="0.25">
      <c r="A553" s="74">
        <v>547</v>
      </c>
      <c r="B553" s="27" t="s">
        <v>723</v>
      </c>
      <c r="C553" s="122" t="s">
        <v>934</v>
      </c>
      <c r="D553" s="27" t="s">
        <v>275</v>
      </c>
      <c r="E553" s="27" t="s">
        <v>153</v>
      </c>
      <c r="F553" s="28" t="s">
        <v>943</v>
      </c>
      <c r="G553" s="29">
        <v>70000</v>
      </c>
      <c r="H553" s="29">
        <v>5368.48</v>
      </c>
      <c r="I553" s="31">
        <v>25</v>
      </c>
      <c r="J553" s="90">
        <v>2009</v>
      </c>
      <c r="K553" s="92">
        <f t="shared" si="67"/>
        <v>4970</v>
      </c>
      <c r="L553" s="46">
        <f t="shared" si="68"/>
        <v>770.00000000000011</v>
      </c>
      <c r="M553" s="45">
        <v>2128</v>
      </c>
      <c r="N553" s="31">
        <f t="shared" si="69"/>
        <v>4963</v>
      </c>
      <c r="O553" s="31"/>
      <c r="P553" s="31">
        <f t="shared" si="71"/>
        <v>4137</v>
      </c>
      <c r="Q553" s="31">
        <f t="shared" si="72"/>
        <v>9530.48</v>
      </c>
      <c r="R553" s="31">
        <f t="shared" si="73"/>
        <v>10703</v>
      </c>
      <c r="S553" s="31">
        <f t="shared" si="70"/>
        <v>60469.520000000004</v>
      </c>
      <c r="T553" s="47" t="s">
        <v>45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  <c r="DH553" s="39"/>
      <c r="DI553" s="39"/>
      <c r="DJ553" s="39"/>
      <c r="DK553" s="39"/>
      <c r="DL553" s="39"/>
      <c r="DM553" s="39"/>
      <c r="DN553" s="39"/>
      <c r="DO553" s="39"/>
      <c r="DP553" s="39"/>
      <c r="DQ553" s="39"/>
      <c r="DR553" s="39"/>
      <c r="DS553" s="39"/>
      <c r="DT553" s="39"/>
      <c r="DU553" s="39"/>
      <c r="DV553" s="39"/>
      <c r="DW553" s="39"/>
      <c r="DX553" s="39"/>
      <c r="DY553" s="39"/>
      <c r="DZ553" s="39"/>
      <c r="EA553" s="39"/>
      <c r="EB553" s="39"/>
      <c r="EC553" s="39"/>
      <c r="ED553" s="39"/>
      <c r="EE553" s="39"/>
      <c r="EF553" s="39"/>
      <c r="EG553" s="39"/>
      <c r="EH553" s="39"/>
      <c r="EI553" s="39"/>
      <c r="EJ553" s="39"/>
      <c r="EK553" s="39"/>
      <c r="EL553" s="39"/>
      <c r="EM553" s="39"/>
      <c r="EN553" s="39"/>
      <c r="EO553" s="39"/>
      <c r="EP553" s="39"/>
      <c r="EQ553" s="39"/>
      <c r="ER553" s="39"/>
      <c r="ES553" s="39"/>
      <c r="ET553" s="39"/>
      <c r="EU553" s="39"/>
      <c r="EV553" s="39"/>
      <c r="EW553" s="39"/>
      <c r="EX553" s="39"/>
      <c r="EY553" s="39"/>
      <c r="EZ553" s="39"/>
      <c r="FA553" s="39"/>
      <c r="FB553" s="39"/>
      <c r="FC553" s="39"/>
      <c r="FD553" s="39"/>
      <c r="FE553" s="39"/>
      <c r="FF553" s="39"/>
      <c r="FG553" s="39"/>
      <c r="FH553" s="39"/>
      <c r="FI553" s="39"/>
      <c r="FJ553" s="39"/>
      <c r="FK553" s="39"/>
      <c r="FL553" s="39"/>
      <c r="FM553" s="39"/>
      <c r="FN553" s="39"/>
      <c r="FO553" s="39"/>
      <c r="FP553" s="39"/>
      <c r="FQ553" s="39"/>
      <c r="FR553" s="39"/>
      <c r="FS553" s="39"/>
      <c r="FT553" s="39"/>
      <c r="FU553" s="39"/>
      <c r="FV553" s="39"/>
      <c r="FW553" s="39"/>
      <c r="FX553" s="39"/>
      <c r="FY553" s="39"/>
      <c r="FZ553" s="39"/>
      <c r="GA553" s="39"/>
      <c r="GB553" s="39"/>
      <c r="GC553" s="39"/>
      <c r="GD553" s="39"/>
      <c r="GE553" s="39"/>
      <c r="GF553" s="39"/>
      <c r="GG553" s="39"/>
      <c r="GH553" s="39"/>
      <c r="GI553" s="39"/>
      <c r="GJ553" s="39"/>
      <c r="GK553" s="39"/>
      <c r="GL553" s="39"/>
      <c r="GM553" s="39"/>
      <c r="GN553" s="39"/>
      <c r="GO553" s="39"/>
      <c r="GP553" s="39"/>
      <c r="GQ553" s="39"/>
      <c r="GR553" s="39"/>
      <c r="GS553" s="39"/>
      <c r="GT553" s="39"/>
      <c r="GU553" s="39"/>
      <c r="GV553" s="39"/>
      <c r="GW553" s="39"/>
      <c r="GX553" s="39"/>
      <c r="GY553" s="39"/>
      <c r="GZ553" s="39"/>
      <c r="HA553" s="39"/>
      <c r="HB553" s="39"/>
      <c r="HC553" s="39"/>
      <c r="HD553" s="39"/>
      <c r="HE553" s="39"/>
      <c r="HF553" s="39"/>
      <c r="HG553" s="39"/>
      <c r="HH553" s="39"/>
      <c r="HI553" s="39"/>
      <c r="HJ553" s="39"/>
      <c r="HK553" s="39"/>
      <c r="HL553" s="39"/>
      <c r="HM553" s="39"/>
      <c r="HN553" s="39"/>
      <c r="HO553" s="39"/>
      <c r="HP553" s="39"/>
      <c r="HQ553" s="39"/>
      <c r="HR553" s="39"/>
      <c r="HS553" s="39"/>
      <c r="HT553" s="39"/>
      <c r="HU553" s="39"/>
      <c r="HV553" s="39"/>
      <c r="HW553" s="39"/>
      <c r="HX553" s="39"/>
      <c r="HY553" s="39"/>
      <c r="HZ553" s="39"/>
      <c r="IA553" s="39"/>
      <c r="IB553" s="39"/>
      <c r="IC553" s="39"/>
      <c r="ID553" s="39"/>
      <c r="IE553" s="39"/>
      <c r="IF553" s="39"/>
      <c r="IG553" s="39"/>
      <c r="IH553" s="39"/>
      <c r="II553" s="39"/>
      <c r="IJ553" s="39"/>
      <c r="IK553" s="39"/>
      <c r="IL553" s="39"/>
      <c r="IM553" s="39"/>
      <c r="IN553" s="39"/>
      <c r="IO553" s="39"/>
      <c r="IP553" s="39"/>
      <c r="IQ553" s="39"/>
      <c r="IR553" s="39"/>
      <c r="IS553" s="39"/>
      <c r="IT553" s="39"/>
      <c r="IU553" s="39"/>
      <c r="IV553" s="39"/>
      <c r="IW553" s="39"/>
      <c r="IX553" s="39"/>
      <c r="IY553" s="39"/>
      <c r="IZ553" s="39"/>
      <c r="JA553" s="39"/>
      <c r="JB553" s="39"/>
      <c r="JC553" s="39"/>
      <c r="JD553" s="39"/>
      <c r="JE553" s="39"/>
      <c r="JF553" s="39"/>
      <c r="JG553" s="39"/>
      <c r="JH553" s="39"/>
      <c r="JI553" s="39"/>
      <c r="JJ553" s="39"/>
      <c r="JK553" s="39"/>
      <c r="JL553" s="39"/>
      <c r="JM553" s="39"/>
      <c r="JN553" s="39"/>
      <c r="JO553" s="39"/>
      <c r="JP553" s="39"/>
      <c r="JQ553" s="39"/>
      <c r="JR553" s="39"/>
      <c r="JS553" s="39"/>
      <c r="JT553" s="39"/>
      <c r="JU553" s="39"/>
      <c r="JV553" s="39"/>
      <c r="JW553" s="39"/>
      <c r="JX553" s="39"/>
      <c r="JY553" s="39"/>
      <c r="JZ553" s="39"/>
      <c r="KA553" s="39"/>
      <c r="KB553" s="39"/>
      <c r="KC553" s="39"/>
      <c r="KD553" s="39"/>
      <c r="KE553" s="39"/>
      <c r="KF553" s="39"/>
      <c r="KG553" s="39"/>
      <c r="KH553" s="39"/>
      <c r="KI553" s="39"/>
      <c r="KJ553" s="39"/>
      <c r="KK553" s="39"/>
      <c r="KL553" s="39"/>
      <c r="KM553" s="39"/>
      <c r="KN553" s="39"/>
      <c r="KO553" s="39"/>
      <c r="KP553" s="39"/>
      <c r="KQ553" s="39"/>
      <c r="KR553" s="39"/>
      <c r="KS553" s="39"/>
      <c r="KT553" s="39"/>
      <c r="KU553" s="39"/>
    </row>
    <row r="554" spans="1:307" s="15" customFormat="1" x14ac:dyDescent="0.25">
      <c r="A554" s="74">
        <v>548</v>
      </c>
      <c r="B554" s="27" t="s">
        <v>725</v>
      </c>
      <c r="C554" s="122" t="s">
        <v>935</v>
      </c>
      <c r="D554" s="27" t="s">
        <v>275</v>
      </c>
      <c r="E554" s="27" t="s">
        <v>153</v>
      </c>
      <c r="F554" s="28" t="s">
        <v>943</v>
      </c>
      <c r="G554" s="29">
        <v>70000</v>
      </c>
      <c r="H554" s="29">
        <v>5368.48</v>
      </c>
      <c r="I554" s="31">
        <v>25</v>
      </c>
      <c r="J554" s="90">
        <v>2009</v>
      </c>
      <c r="K554" s="92">
        <f t="shared" si="67"/>
        <v>4970</v>
      </c>
      <c r="L554" s="46">
        <f t="shared" si="68"/>
        <v>770.00000000000011</v>
      </c>
      <c r="M554" s="45">
        <v>2128</v>
      </c>
      <c r="N554" s="31">
        <f t="shared" si="69"/>
        <v>4963</v>
      </c>
      <c r="O554" s="31"/>
      <c r="P554" s="31">
        <f t="shared" si="71"/>
        <v>4137</v>
      </c>
      <c r="Q554" s="31">
        <f t="shared" si="72"/>
        <v>9530.48</v>
      </c>
      <c r="R554" s="31">
        <f t="shared" si="73"/>
        <v>10703</v>
      </c>
      <c r="S554" s="31">
        <f t="shared" si="70"/>
        <v>60469.520000000004</v>
      </c>
      <c r="T554" s="47" t="s">
        <v>45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  <c r="FC554" s="39"/>
      <c r="FD554" s="39"/>
      <c r="FE554" s="39"/>
      <c r="FF554" s="39"/>
      <c r="FG554" s="39"/>
      <c r="FH554" s="39"/>
      <c r="FI554" s="39"/>
      <c r="FJ554" s="39"/>
      <c r="FK554" s="39"/>
      <c r="FL554" s="39"/>
      <c r="FM554" s="39"/>
      <c r="FN554" s="39"/>
      <c r="FO554" s="39"/>
      <c r="FP554" s="39"/>
      <c r="FQ554" s="39"/>
      <c r="FR554" s="39"/>
      <c r="FS554" s="39"/>
      <c r="FT554" s="39"/>
      <c r="FU554" s="39"/>
      <c r="FV554" s="39"/>
      <c r="FW554" s="39"/>
      <c r="FX554" s="39"/>
      <c r="FY554" s="39"/>
      <c r="FZ554" s="39"/>
      <c r="GA554" s="39"/>
      <c r="GB554" s="39"/>
      <c r="GC554" s="39"/>
      <c r="GD554" s="39"/>
      <c r="GE554" s="39"/>
      <c r="GF554" s="39"/>
      <c r="GG554" s="39"/>
      <c r="GH554" s="39"/>
      <c r="GI554" s="39"/>
      <c r="GJ554" s="39"/>
      <c r="GK554" s="39"/>
      <c r="GL554" s="39"/>
      <c r="GM554" s="39"/>
      <c r="GN554" s="39"/>
      <c r="GO554" s="39"/>
      <c r="GP554" s="39"/>
      <c r="GQ554" s="39"/>
      <c r="GR554" s="39"/>
      <c r="GS554" s="39"/>
      <c r="GT554" s="39"/>
      <c r="GU554" s="39"/>
      <c r="GV554" s="39"/>
      <c r="GW554" s="39"/>
      <c r="GX554" s="39"/>
      <c r="GY554" s="39"/>
      <c r="GZ554" s="39"/>
      <c r="HA554" s="39"/>
      <c r="HB554" s="39"/>
      <c r="HC554" s="39"/>
      <c r="HD554" s="39"/>
      <c r="HE554" s="39"/>
      <c r="HF554" s="39"/>
      <c r="HG554" s="39"/>
      <c r="HH554" s="39"/>
      <c r="HI554" s="39"/>
      <c r="HJ554" s="39"/>
      <c r="HK554" s="39"/>
      <c r="HL554" s="39"/>
      <c r="HM554" s="39"/>
      <c r="HN554" s="39"/>
      <c r="HO554" s="39"/>
      <c r="HP554" s="39"/>
      <c r="HQ554" s="39"/>
      <c r="HR554" s="39"/>
      <c r="HS554" s="39"/>
      <c r="HT554" s="39"/>
      <c r="HU554" s="39"/>
      <c r="HV554" s="39"/>
      <c r="HW554" s="39"/>
      <c r="HX554" s="39"/>
      <c r="HY554" s="39"/>
      <c r="HZ554" s="39"/>
      <c r="IA554" s="39"/>
      <c r="IB554" s="39"/>
      <c r="IC554" s="39"/>
      <c r="ID554" s="39"/>
      <c r="IE554" s="39"/>
      <c r="IF554" s="39"/>
      <c r="IG554" s="39"/>
      <c r="IH554" s="39"/>
      <c r="II554" s="39"/>
      <c r="IJ554" s="39"/>
      <c r="IK554" s="39"/>
      <c r="IL554" s="39"/>
      <c r="IM554" s="39"/>
      <c r="IN554" s="39"/>
      <c r="IO554" s="39"/>
      <c r="IP554" s="39"/>
      <c r="IQ554" s="39"/>
      <c r="IR554" s="39"/>
      <c r="IS554" s="39"/>
      <c r="IT554" s="39"/>
      <c r="IU554" s="39"/>
      <c r="IV554" s="39"/>
      <c r="IW554" s="39"/>
      <c r="IX554" s="39"/>
      <c r="IY554" s="39"/>
      <c r="IZ554" s="39"/>
      <c r="JA554" s="39"/>
      <c r="JB554" s="39"/>
      <c r="JC554" s="39"/>
      <c r="JD554" s="39"/>
      <c r="JE554" s="39"/>
      <c r="JF554" s="39"/>
      <c r="JG554" s="39"/>
      <c r="JH554" s="39"/>
      <c r="JI554" s="39"/>
      <c r="JJ554" s="39"/>
      <c r="JK554" s="39"/>
      <c r="JL554" s="39"/>
      <c r="JM554" s="39"/>
      <c r="JN554" s="39"/>
      <c r="JO554" s="39"/>
      <c r="JP554" s="39"/>
      <c r="JQ554" s="39"/>
      <c r="JR554" s="39"/>
      <c r="JS554" s="39"/>
      <c r="JT554" s="39"/>
      <c r="JU554" s="39"/>
      <c r="JV554" s="39"/>
      <c r="JW554" s="39"/>
      <c r="JX554" s="39"/>
      <c r="JY554" s="39"/>
      <c r="JZ554" s="39"/>
      <c r="KA554" s="39"/>
      <c r="KB554" s="39"/>
      <c r="KC554" s="39"/>
      <c r="KD554" s="39"/>
      <c r="KE554" s="39"/>
      <c r="KF554" s="39"/>
      <c r="KG554" s="39"/>
      <c r="KH554" s="39"/>
      <c r="KI554" s="39"/>
      <c r="KJ554" s="39"/>
      <c r="KK554" s="39"/>
      <c r="KL554" s="39"/>
      <c r="KM554" s="39"/>
      <c r="KN554" s="39"/>
      <c r="KO554" s="39"/>
      <c r="KP554" s="39"/>
      <c r="KQ554" s="39"/>
      <c r="KR554" s="39"/>
      <c r="KS554" s="39"/>
      <c r="KT554" s="39"/>
      <c r="KU554" s="39"/>
    </row>
    <row r="555" spans="1:307" s="15" customFormat="1" x14ac:dyDescent="0.25">
      <c r="A555" s="74">
        <v>549</v>
      </c>
      <c r="B555" s="27" t="s">
        <v>726</v>
      </c>
      <c r="C555" s="122" t="s">
        <v>934</v>
      </c>
      <c r="D555" s="27" t="s">
        <v>275</v>
      </c>
      <c r="E555" s="27" t="s">
        <v>153</v>
      </c>
      <c r="F555" s="28" t="s">
        <v>943</v>
      </c>
      <c r="G555" s="29">
        <v>70000</v>
      </c>
      <c r="H555" s="29">
        <v>5368.48</v>
      </c>
      <c r="I555" s="31">
        <v>25</v>
      </c>
      <c r="J555" s="90">
        <v>2009</v>
      </c>
      <c r="K555" s="92">
        <f t="shared" si="67"/>
        <v>4970</v>
      </c>
      <c r="L555" s="46">
        <f t="shared" si="68"/>
        <v>770.00000000000011</v>
      </c>
      <c r="M555" s="45">
        <v>2128</v>
      </c>
      <c r="N555" s="31">
        <f t="shared" si="69"/>
        <v>4963</v>
      </c>
      <c r="O555" s="31"/>
      <c r="P555" s="31">
        <f t="shared" si="71"/>
        <v>4137</v>
      </c>
      <c r="Q555" s="31">
        <f t="shared" si="72"/>
        <v>9530.48</v>
      </c>
      <c r="R555" s="31">
        <f t="shared" si="73"/>
        <v>10703</v>
      </c>
      <c r="S555" s="31">
        <f t="shared" si="70"/>
        <v>60469.520000000004</v>
      </c>
      <c r="T555" s="47" t="s">
        <v>45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  <c r="DG555" s="39"/>
      <c r="DH555" s="39"/>
      <c r="DI555" s="39"/>
      <c r="DJ555" s="39"/>
      <c r="DK555" s="39"/>
      <c r="DL555" s="39"/>
      <c r="DM555" s="39"/>
      <c r="DN555" s="39"/>
      <c r="DO555" s="39"/>
      <c r="DP555" s="39"/>
      <c r="DQ555" s="39"/>
      <c r="DR555" s="39"/>
      <c r="DS555" s="39"/>
      <c r="DT555" s="39"/>
      <c r="DU555" s="39"/>
      <c r="DV555" s="39"/>
      <c r="DW555" s="39"/>
      <c r="DX555" s="39"/>
      <c r="DY555" s="39"/>
      <c r="DZ555" s="39"/>
      <c r="EA555" s="39"/>
      <c r="EB555" s="39"/>
      <c r="EC555" s="39"/>
      <c r="ED555" s="39"/>
      <c r="EE555" s="39"/>
      <c r="EF555" s="39"/>
      <c r="EG555" s="39"/>
      <c r="EH555" s="39"/>
      <c r="EI555" s="39"/>
      <c r="EJ555" s="39"/>
      <c r="EK555" s="39"/>
      <c r="EL555" s="39"/>
      <c r="EM555" s="39"/>
      <c r="EN555" s="39"/>
      <c r="EO555" s="39"/>
      <c r="EP555" s="39"/>
      <c r="EQ555" s="39"/>
      <c r="ER555" s="39"/>
      <c r="ES555" s="39"/>
      <c r="ET555" s="39"/>
      <c r="EU555" s="39"/>
      <c r="EV555" s="39"/>
      <c r="EW555" s="39"/>
      <c r="EX555" s="39"/>
      <c r="EY555" s="39"/>
      <c r="EZ555" s="39"/>
      <c r="FA555" s="39"/>
      <c r="FB555" s="39"/>
      <c r="FC555" s="39"/>
      <c r="FD555" s="39"/>
      <c r="FE555" s="39"/>
      <c r="FF555" s="39"/>
      <c r="FG555" s="39"/>
      <c r="FH555" s="39"/>
      <c r="FI555" s="39"/>
      <c r="FJ555" s="39"/>
      <c r="FK555" s="39"/>
      <c r="FL555" s="39"/>
      <c r="FM555" s="39"/>
      <c r="FN555" s="39"/>
      <c r="FO555" s="39"/>
      <c r="FP555" s="39"/>
      <c r="FQ555" s="39"/>
      <c r="FR555" s="39"/>
      <c r="FS555" s="39"/>
      <c r="FT555" s="39"/>
      <c r="FU555" s="39"/>
      <c r="FV555" s="39"/>
      <c r="FW555" s="39"/>
      <c r="FX555" s="39"/>
      <c r="FY555" s="39"/>
      <c r="FZ555" s="39"/>
      <c r="GA555" s="39"/>
      <c r="GB555" s="39"/>
      <c r="GC555" s="39"/>
      <c r="GD555" s="39"/>
      <c r="GE555" s="39"/>
      <c r="GF555" s="39"/>
      <c r="GG555" s="39"/>
      <c r="GH555" s="39"/>
      <c r="GI555" s="39"/>
      <c r="GJ555" s="39"/>
      <c r="GK555" s="39"/>
      <c r="GL555" s="39"/>
      <c r="GM555" s="39"/>
      <c r="GN555" s="39"/>
      <c r="GO555" s="39"/>
      <c r="GP555" s="39"/>
      <c r="GQ555" s="39"/>
      <c r="GR555" s="39"/>
      <c r="GS555" s="39"/>
      <c r="GT555" s="39"/>
      <c r="GU555" s="39"/>
      <c r="GV555" s="39"/>
      <c r="GW555" s="39"/>
      <c r="GX555" s="39"/>
      <c r="GY555" s="39"/>
      <c r="GZ555" s="39"/>
      <c r="HA555" s="39"/>
      <c r="HB555" s="39"/>
      <c r="HC555" s="39"/>
      <c r="HD555" s="39"/>
      <c r="HE555" s="39"/>
      <c r="HF555" s="39"/>
      <c r="HG555" s="39"/>
      <c r="HH555" s="39"/>
      <c r="HI555" s="39"/>
      <c r="HJ555" s="39"/>
      <c r="HK555" s="39"/>
      <c r="HL555" s="39"/>
      <c r="HM555" s="39"/>
      <c r="HN555" s="39"/>
      <c r="HO555" s="39"/>
      <c r="HP555" s="39"/>
      <c r="HQ555" s="39"/>
      <c r="HR555" s="39"/>
      <c r="HS555" s="39"/>
      <c r="HT555" s="39"/>
      <c r="HU555" s="39"/>
      <c r="HV555" s="39"/>
      <c r="HW555" s="39"/>
      <c r="HX555" s="39"/>
      <c r="HY555" s="39"/>
      <c r="HZ555" s="39"/>
      <c r="IA555" s="39"/>
      <c r="IB555" s="39"/>
      <c r="IC555" s="39"/>
      <c r="ID555" s="39"/>
      <c r="IE555" s="39"/>
      <c r="IF555" s="39"/>
      <c r="IG555" s="39"/>
      <c r="IH555" s="39"/>
      <c r="II555" s="39"/>
      <c r="IJ555" s="39"/>
      <c r="IK555" s="39"/>
      <c r="IL555" s="39"/>
      <c r="IM555" s="39"/>
      <c r="IN555" s="39"/>
      <c r="IO555" s="39"/>
      <c r="IP555" s="39"/>
      <c r="IQ555" s="39"/>
      <c r="IR555" s="39"/>
      <c r="IS555" s="39"/>
      <c r="IT555" s="39"/>
      <c r="IU555" s="39"/>
      <c r="IV555" s="39"/>
      <c r="IW555" s="39"/>
      <c r="IX555" s="39"/>
      <c r="IY555" s="39"/>
      <c r="IZ555" s="39"/>
      <c r="JA555" s="39"/>
      <c r="JB555" s="39"/>
      <c r="JC555" s="39"/>
      <c r="JD555" s="39"/>
      <c r="JE555" s="39"/>
      <c r="JF555" s="39"/>
      <c r="JG555" s="39"/>
      <c r="JH555" s="39"/>
      <c r="JI555" s="39"/>
      <c r="JJ555" s="39"/>
      <c r="JK555" s="39"/>
      <c r="JL555" s="39"/>
      <c r="JM555" s="39"/>
      <c r="JN555" s="39"/>
      <c r="JO555" s="39"/>
      <c r="JP555" s="39"/>
      <c r="JQ555" s="39"/>
      <c r="JR555" s="39"/>
      <c r="JS555" s="39"/>
      <c r="JT555" s="39"/>
      <c r="JU555" s="39"/>
      <c r="JV555" s="39"/>
      <c r="JW555" s="39"/>
      <c r="JX555" s="39"/>
      <c r="JY555" s="39"/>
      <c r="JZ555" s="39"/>
      <c r="KA555" s="39"/>
      <c r="KB555" s="39"/>
      <c r="KC555" s="39"/>
      <c r="KD555" s="39"/>
      <c r="KE555" s="39"/>
      <c r="KF555" s="39"/>
      <c r="KG555" s="39"/>
      <c r="KH555" s="39"/>
      <c r="KI555" s="39"/>
      <c r="KJ555" s="39"/>
      <c r="KK555" s="39"/>
      <c r="KL555" s="39"/>
      <c r="KM555" s="39"/>
      <c r="KN555" s="39"/>
      <c r="KO555" s="39"/>
      <c r="KP555" s="39"/>
      <c r="KQ555" s="39"/>
      <c r="KR555" s="39"/>
      <c r="KS555" s="39"/>
      <c r="KT555" s="39"/>
      <c r="KU555" s="39"/>
    </row>
    <row r="556" spans="1:307" s="15" customFormat="1" x14ac:dyDescent="0.25">
      <c r="A556" s="74">
        <v>550</v>
      </c>
      <c r="B556" s="27" t="s">
        <v>728</v>
      </c>
      <c r="C556" s="122" t="s">
        <v>935</v>
      </c>
      <c r="D556" s="27" t="s">
        <v>275</v>
      </c>
      <c r="E556" s="27" t="s">
        <v>153</v>
      </c>
      <c r="F556" s="28" t="s">
        <v>943</v>
      </c>
      <c r="G556" s="29">
        <v>70000</v>
      </c>
      <c r="H556" s="29">
        <v>5368.48</v>
      </c>
      <c r="I556" s="31">
        <v>25</v>
      </c>
      <c r="J556" s="90">
        <v>2009</v>
      </c>
      <c r="K556" s="92">
        <f t="shared" si="67"/>
        <v>4970</v>
      </c>
      <c r="L556" s="46">
        <f t="shared" si="68"/>
        <v>770.00000000000011</v>
      </c>
      <c r="M556" s="45">
        <v>2128</v>
      </c>
      <c r="N556" s="31">
        <f t="shared" si="69"/>
        <v>4963</v>
      </c>
      <c r="O556" s="31"/>
      <c r="P556" s="31">
        <f t="shared" si="71"/>
        <v>4137</v>
      </c>
      <c r="Q556" s="31">
        <f t="shared" si="72"/>
        <v>9530.48</v>
      </c>
      <c r="R556" s="31">
        <f t="shared" si="73"/>
        <v>10703</v>
      </c>
      <c r="S556" s="31">
        <f t="shared" si="70"/>
        <v>60469.520000000004</v>
      </c>
      <c r="T556" s="47" t="s">
        <v>45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  <c r="FC556" s="39"/>
      <c r="FD556" s="39"/>
      <c r="FE556" s="39"/>
      <c r="FF556" s="39"/>
      <c r="FG556" s="39"/>
      <c r="FH556" s="39"/>
      <c r="FI556" s="39"/>
      <c r="FJ556" s="39"/>
      <c r="FK556" s="39"/>
      <c r="FL556" s="39"/>
      <c r="FM556" s="39"/>
      <c r="FN556" s="39"/>
      <c r="FO556" s="39"/>
      <c r="FP556" s="39"/>
      <c r="FQ556" s="39"/>
      <c r="FR556" s="39"/>
      <c r="FS556" s="39"/>
      <c r="FT556" s="39"/>
      <c r="FU556" s="39"/>
      <c r="FV556" s="39"/>
      <c r="FW556" s="39"/>
      <c r="FX556" s="39"/>
      <c r="FY556" s="39"/>
      <c r="FZ556" s="39"/>
      <c r="GA556" s="39"/>
      <c r="GB556" s="39"/>
      <c r="GC556" s="39"/>
      <c r="GD556" s="39"/>
      <c r="GE556" s="39"/>
      <c r="GF556" s="39"/>
      <c r="GG556" s="39"/>
      <c r="GH556" s="39"/>
      <c r="GI556" s="39"/>
      <c r="GJ556" s="39"/>
      <c r="GK556" s="39"/>
      <c r="GL556" s="39"/>
      <c r="GM556" s="39"/>
      <c r="GN556" s="39"/>
      <c r="GO556" s="39"/>
      <c r="GP556" s="39"/>
      <c r="GQ556" s="39"/>
      <c r="GR556" s="39"/>
      <c r="GS556" s="39"/>
      <c r="GT556" s="39"/>
      <c r="GU556" s="39"/>
      <c r="GV556" s="39"/>
      <c r="GW556" s="39"/>
      <c r="GX556" s="39"/>
      <c r="GY556" s="39"/>
      <c r="GZ556" s="39"/>
      <c r="HA556" s="39"/>
      <c r="HB556" s="39"/>
      <c r="HC556" s="39"/>
      <c r="HD556" s="39"/>
      <c r="HE556" s="39"/>
      <c r="HF556" s="39"/>
      <c r="HG556" s="39"/>
      <c r="HH556" s="39"/>
      <c r="HI556" s="39"/>
      <c r="HJ556" s="39"/>
      <c r="HK556" s="39"/>
      <c r="HL556" s="39"/>
      <c r="HM556" s="39"/>
      <c r="HN556" s="39"/>
      <c r="HO556" s="39"/>
      <c r="HP556" s="39"/>
      <c r="HQ556" s="39"/>
      <c r="HR556" s="39"/>
      <c r="HS556" s="39"/>
      <c r="HT556" s="39"/>
      <c r="HU556" s="39"/>
      <c r="HV556" s="39"/>
      <c r="HW556" s="39"/>
      <c r="HX556" s="39"/>
      <c r="HY556" s="39"/>
      <c r="HZ556" s="39"/>
      <c r="IA556" s="39"/>
      <c r="IB556" s="39"/>
      <c r="IC556" s="39"/>
      <c r="ID556" s="39"/>
      <c r="IE556" s="39"/>
      <c r="IF556" s="39"/>
      <c r="IG556" s="39"/>
      <c r="IH556" s="39"/>
      <c r="II556" s="39"/>
      <c r="IJ556" s="39"/>
      <c r="IK556" s="39"/>
      <c r="IL556" s="39"/>
      <c r="IM556" s="39"/>
      <c r="IN556" s="39"/>
      <c r="IO556" s="39"/>
      <c r="IP556" s="39"/>
      <c r="IQ556" s="39"/>
      <c r="IR556" s="39"/>
      <c r="IS556" s="39"/>
      <c r="IT556" s="39"/>
      <c r="IU556" s="39"/>
      <c r="IV556" s="39"/>
      <c r="IW556" s="39"/>
      <c r="IX556" s="39"/>
      <c r="IY556" s="39"/>
      <c r="IZ556" s="39"/>
      <c r="JA556" s="39"/>
      <c r="JB556" s="39"/>
      <c r="JC556" s="39"/>
      <c r="JD556" s="39"/>
      <c r="JE556" s="39"/>
      <c r="JF556" s="39"/>
      <c r="JG556" s="39"/>
      <c r="JH556" s="39"/>
      <c r="JI556" s="39"/>
      <c r="JJ556" s="39"/>
      <c r="JK556" s="39"/>
      <c r="JL556" s="39"/>
      <c r="JM556" s="39"/>
      <c r="JN556" s="39"/>
      <c r="JO556" s="39"/>
      <c r="JP556" s="39"/>
      <c r="JQ556" s="39"/>
      <c r="JR556" s="39"/>
      <c r="JS556" s="39"/>
      <c r="JT556" s="39"/>
      <c r="JU556" s="39"/>
      <c r="JV556" s="39"/>
      <c r="JW556" s="39"/>
      <c r="JX556" s="39"/>
      <c r="JY556" s="39"/>
      <c r="JZ556" s="39"/>
      <c r="KA556" s="39"/>
      <c r="KB556" s="39"/>
      <c r="KC556" s="39"/>
      <c r="KD556" s="39"/>
      <c r="KE556" s="39"/>
      <c r="KF556" s="39"/>
      <c r="KG556" s="39"/>
      <c r="KH556" s="39"/>
      <c r="KI556" s="39"/>
      <c r="KJ556" s="39"/>
      <c r="KK556" s="39"/>
      <c r="KL556" s="39"/>
      <c r="KM556" s="39"/>
      <c r="KN556" s="39"/>
      <c r="KO556" s="39"/>
      <c r="KP556" s="39"/>
      <c r="KQ556" s="39"/>
      <c r="KR556" s="39"/>
      <c r="KS556" s="39"/>
      <c r="KT556" s="39"/>
      <c r="KU556" s="39"/>
    </row>
    <row r="557" spans="1:307" s="15" customFormat="1" x14ac:dyDescent="0.25">
      <c r="A557" s="74">
        <v>551</v>
      </c>
      <c r="B557" s="27" t="s">
        <v>733</v>
      </c>
      <c r="C557" s="122" t="s">
        <v>934</v>
      </c>
      <c r="D557" s="27" t="s">
        <v>275</v>
      </c>
      <c r="E557" s="27" t="s">
        <v>153</v>
      </c>
      <c r="F557" s="28" t="s">
        <v>943</v>
      </c>
      <c r="G557" s="29">
        <v>70000</v>
      </c>
      <c r="H557" s="29">
        <v>5368.48</v>
      </c>
      <c r="I557" s="31">
        <v>25</v>
      </c>
      <c r="J557" s="90">
        <v>2009</v>
      </c>
      <c r="K557" s="92">
        <f t="shared" si="67"/>
        <v>4970</v>
      </c>
      <c r="L557" s="46">
        <f t="shared" si="68"/>
        <v>770.00000000000011</v>
      </c>
      <c r="M557" s="45">
        <v>2128</v>
      </c>
      <c r="N557" s="31">
        <f t="shared" si="69"/>
        <v>4963</v>
      </c>
      <c r="O557" s="31"/>
      <c r="P557" s="31">
        <f t="shared" si="71"/>
        <v>4137</v>
      </c>
      <c r="Q557" s="31">
        <f t="shared" si="72"/>
        <v>9530.48</v>
      </c>
      <c r="R557" s="31">
        <f t="shared" si="73"/>
        <v>10703</v>
      </c>
      <c r="S557" s="31">
        <f t="shared" si="70"/>
        <v>60469.520000000004</v>
      </c>
      <c r="T557" s="47" t="s">
        <v>45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  <c r="EC557" s="39"/>
      <c r="ED557" s="39"/>
      <c r="EE557" s="39"/>
      <c r="EF557" s="39"/>
      <c r="EG557" s="39"/>
      <c r="EH557" s="39"/>
      <c r="EI557" s="39"/>
      <c r="EJ557" s="39"/>
      <c r="EK557" s="39"/>
      <c r="EL557" s="39"/>
      <c r="EM557" s="39"/>
      <c r="EN557" s="39"/>
      <c r="EO557" s="39"/>
      <c r="EP557" s="39"/>
      <c r="EQ557" s="39"/>
      <c r="ER557" s="39"/>
      <c r="ES557" s="39"/>
      <c r="ET557" s="39"/>
      <c r="EU557" s="39"/>
      <c r="EV557" s="39"/>
      <c r="EW557" s="39"/>
      <c r="EX557" s="39"/>
      <c r="EY557" s="39"/>
      <c r="EZ557" s="39"/>
      <c r="FA557" s="39"/>
      <c r="FB557" s="39"/>
      <c r="FC557" s="39"/>
      <c r="FD557" s="39"/>
      <c r="FE557" s="39"/>
      <c r="FF557" s="39"/>
      <c r="FG557" s="39"/>
      <c r="FH557" s="39"/>
      <c r="FI557" s="39"/>
      <c r="FJ557" s="39"/>
      <c r="FK557" s="39"/>
      <c r="FL557" s="39"/>
      <c r="FM557" s="39"/>
      <c r="FN557" s="39"/>
      <c r="FO557" s="39"/>
      <c r="FP557" s="39"/>
      <c r="FQ557" s="39"/>
      <c r="FR557" s="39"/>
      <c r="FS557" s="39"/>
      <c r="FT557" s="39"/>
      <c r="FU557" s="39"/>
      <c r="FV557" s="39"/>
      <c r="FW557" s="39"/>
      <c r="FX557" s="39"/>
      <c r="FY557" s="39"/>
      <c r="FZ557" s="39"/>
      <c r="GA557" s="39"/>
      <c r="GB557" s="39"/>
      <c r="GC557" s="39"/>
      <c r="GD557" s="39"/>
      <c r="GE557" s="39"/>
      <c r="GF557" s="39"/>
      <c r="GG557" s="39"/>
      <c r="GH557" s="39"/>
      <c r="GI557" s="39"/>
      <c r="GJ557" s="39"/>
      <c r="GK557" s="39"/>
      <c r="GL557" s="39"/>
      <c r="GM557" s="39"/>
      <c r="GN557" s="39"/>
      <c r="GO557" s="39"/>
      <c r="GP557" s="39"/>
      <c r="GQ557" s="39"/>
      <c r="GR557" s="39"/>
      <c r="GS557" s="39"/>
      <c r="GT557" s="39"/>
      <c r="GU557" s="39"/>
      <c r="GV557" s="39"/>
      <c r="GW557" s="39"/>
      <c r="GX557" s="39"/>
      <c r="GY557" s="39"/>
      <c r="GZ557" s="39"/>
      <c r="HA557" s="39"/>
      <c r="HB557" s="39"/>
      <c r="HC557" s="39"/>
      <c r="HD557" s="39"/>
      <c r="HE557" s="39"/>
      <c r="HF557" s="39"/>
      <c r="HG557" s="39"/>
      <c r="HH557" s="39"/>
      <c r="HI557" s="39"/>
      <c r="HJ557" s="39"/>
      <c r="HK557" s="39"/>
      <c r="HL557" s="39"/>
      <c r="HM557" s="39"/>
      <c r="HN557" s="39"/>
      <c r="HO557" s="39"/>
      <c r="HP557" s="39"/>
      <c r="HQ557" s="39"/>
      <c r="HR557" s="39"/>
      <c r="HS557" s="39"/>
      <c r="HT557" s="39"/>
      <c r="HU557" s="39"/>
      <c r="HV557" s="39"/>
      <c r="HW557" s="39"/>
      <c r="HX557" s="39"/>
      <c r="HY557" s="39"/>
      <c r="HZ557" s="39"/>
      <c r="IA557" s="39"/>
      <c r="IB557" s="39"/>
      <c r="IC557" s="39"/>
      <c r="ID557" s="39"/>
      <c r="IE557" s="39"/>
      <c r="IF557" s="39"/>
      <c r="IG557" s="39"/>
      <c r="IH557" s="39"/>
      <c r="II557" s="39"/>
      <c r="IJ557" s="39"/>
      <c r="IK557" s="39"/>
      <c r="IL557" s="39"/>
      <c r="IM557" s="39"/>
      <c r="IN557" s="39"/>
      <c r="IO557" s="39"/>
      <c r="IP557" s="39"/>
      <c r="IQ557" s="39"/>
      <c r="IR557" s="39"/>
      <c r="IS557" s="39"/>
      <c r="IT557" s="39"/>
      <c r="IU557" s="39"/>
      <c r="IV557" s="39"/>
      <c r="IW557" s="39"/>
      <c r="IX557" s="39"/>
      <c r="IY557" s="39"/>
      <c r="IZ557" s="39"/>
      <c r="JA557" s="39"/>
      <c r="JB557" s="39"/>
      <c r="JC557" s="39"/>
      <c r="JD557" s="39"/>
      <c r="JE557" s="39"/>
      <c r="JF557" s="39"/>
      <c r="JG557" s="39"/>
      <c r="JH557" s="39"/>
      <c r="JI557" s="39"/>
      <c r="JJ557" s="39"/>
      <c r="JK557" s="39"/>
      <c r="JL557" s="39"/>
      <c r="JM557" s="39"/>
      <c r="JN557" s="39"/>
      <c r="JO557" s="39"/>
      <c r="JP557" s="39"/>
      <c r="JQ557" s="39"/>
      <c r="JR557" s="39"/>
      <c r="JS557" s="39"/>
      <c r="JT557" s="39"/>
      <c r="JU557" s="39"/>
      <c r="JV557" s="39"/>
      <c r="JW557" s="39"/>
      <c r="JX557" s="39"/>
      <c r="JY557" s="39"/>
      <c r="JZ557" s="39"/>
      <c r="KA557" s="39"/>
      <c r="KB557" s="39"/>
      <c r="KC557" s="39"/>
      <c r="KD557" s="39"/>
      <c r="KE557" s="39"/>
      <c r="KF557" s="39"/>
      <c r="KG557" s="39"/>
      <c r="KH557" s="39"/>
      <c r="KI557" s="39"/>
      <c r="KJ557" s="39"/>
      <c r="KK557" s="39"/>
      <c r="KL557" s="39"/>
      <c r="KM557" s="39"/>
      <c r="KN557" s="39"/>
      <c r="KO557" s="39"/>
      <c r="KP557" s="39"/>
      <c r="KQ557" s="39"/>
      <c r="KR557" s="39"/>
      <c r="KS557" s="39"/>
      <c r="KT557" s="39"/>
      <c r="KU557" s="39"/>
    </row>
    <row r="558" spans="1:307" s="15" customFormat="1" x14ac:dyDescent="0.25">
      <c r="A558" s="74">
        <v>552</v>
      </c>
      <c r="B558" s="27" t="s">
        <v>735</v>
      </c>
      <c r="C558" s="122" t="s">
        <v>934</v>
      </c>
      <c r="D558" s="27" t="s">
        <v>275</v>
      </c>
      <c r="E558" s="27" t="s">
        <v>153</v>
      </c>
      <c r="F558" s="28" t="s">
        <v>943</v>
      </c>
      <c r="G558" s="29">
        <v>70000</v>
      </c>
      <c r="H558" s="29">
        <v>5025.38</v>
      </c>
      <c r="I558" s="31">
        <v>25</v>
      </c>
      <c r="J558" s="90">
        <v>2009</v>
      </c>
      <c r="K558" s="92">
        <f t="shared" si="67"/>
        <v>4970</v>
      </c>
      <c r="L558" s="46">
        <f t="shared" si="68"/>
        <v>770.00000000000011</v>
      </c>
      <c r="M558" s="45">
        <v>2128</v>
      </c>
      <c r="N558" s="31">
        <f t="shared" si="69"/>
        <v>4963</v>
      </c>
      <c r="O558" s="31"/>
      <c r="P558" s="31">
        <f t="shared" si="71"/>
        <v>4137</v>
      </c>
      <c r="Q558" s="31">
        <f t="shared" si="72"/>
        <v>9187.380000000001</v>
      </c>
      <c r="R558" s="31">
        <f t="shared" si="73"/>
        <v>10703</v>
      </c>
      <c r="S558" s="31">
        <f t="shared" si="70"/>
        <v>60812.619999999995</v>
      </c>
      <c r="T558" s="47" t="s">
        <v>45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  <c r="DH558" s="39"/>
      <c r="DI558" s="39"/>
      <c r="DJ558" s="39"/>
      <c r="DK558" s="39"/>
      <c r="DL558" s="39"/>
      <c r="DM558" s="39"/>
      <c r="DN558" s="39"/>
      <c r="DO558" s="39"/>
      <c r="DP558" s="39"/>
      <c r="DQ558" s="39"/>
      <c r="DR558" s="39"/>
      <c r="DS558" s="39"/>
      <c r="DT558" s="39"/>
      <c r="DU558" s="39"/>
      <c r="DV558" s="39"/>
      <c r="DW558" s="39"/>
      <c r="DX558" s="39"/>
      <c r="DY558" s="39"/>
      <c r="DZ558" s="39"/>
      <c r="EA558" s="39"/>
      <c r="EB558" s="39"/>
      <c r="EC558" s="39"/>
      <c r="ED558" s="39"/>
      <c r="EE558" s="39"/>
      <c r="EF558" s="39"/>
      <c r="EG558" s="39"/>
      <c r="EH558" s="39"/>
      <c r="EI558" s="39"/>
      <c r="EJ558" s="39"/>
      <c r="EK558" s="39"/>
      <c r="EL558" s="39"/>
      <c r="EM558" s="39"/>
      <c r="EN558" s="39"/>
      <c r="EO558" s="39"/>
      <c r="EP558" s="39"/>
      <c r="EQ558" s="39"/>
      <c r="ER558" s="39"/>
      <c r="ES558" s="39"/>
      <c r="ET558" s="39"/>
      <c r="EU558" s="39"/>
      <c r="EV558" s="39"/>
      <c r="EW558" s="39"/>
      <c r="EX558" s="39"/>
      <c r="EY558" s="39"/>
      <c r="EZ558" s="39"/>
      <c r="FA558" s="39"/>
      <c r="FB558" s="39"/>
      <c r="FC558" s="39"/>
      <c r="FD558" s="39"/>
      <c r="FE558" s="39"/>
      <c r="FF558" s="39"/>
      <c r="FG558" s="39"/>
      <c r="FH558" s="39"/>
      <c r="FI558" s="39"/>
      <c r="FJ558" s="39"/>
      <c r="FK558" s="39"/>
      <c r="FL558" s="39"/>
      <c r="FM558" s="39"/>
      <c r="FN558" s="39"/>
      <c r="FO558" s="39"/>
      <c r="FP558" s="39"/>
      <c r="FQ558" s="39"/>
      <c r="FR558" s="39"/>
      <c r="FS558" s="39"/>
      <c r="FT558" s="39"/>
      <c r="FU558" s="39"/>
      <c r="FV558" s="39"/>
      <c r="FW558" s="39"/>
      <c r="FX558" s="39"/>
      <c r="FY558" s="39"/>
      <c r="FZ558" s="39"/>
      <c r="GA558" s="39"/>
      <c r="GB558" s="39"/>
      <c r="GC558" s="39"/>
      <c r="GD558" s="39"/>
      <c r="GE558" s="39"/>
      <c r="GF558" s="39"/>
      <c r="GG558" s="39"/>
      <c r="GH558" s="39"/>
      <c r="GI558" s="39"/>
      <c r="GJ558" s="39"/>
      <c r="GK558" s="39"/>
      <c r="GL558" s="39"/>
      <c r="GM558" s="39"/>
      <c r="GN558" s="39"/>
      <c r="GO558" s="39"/>
      <c r="GP558" s="39"/>
      <c r="GQ558" s="39"/>
      <c r="GR558" s="39"/>
      <c r="GS558" s="39"/>
      <c r="GT558" s="39"/>
      <c r="GU558" s="39"/>
      <c r="GV558" s="39"/>
      <c r="GW558" s="39"/>
      <c r="GX558" s="39"/>
      <c r="GY558" s="39"/>
      <c r="GZ558" s="39"/>
      <c r="HA558" s="39"/>
      <c r="HB558" s="39"/>
      <c r="HC558" s="39"/>
      <c r="HD558" s="39"/>
      <c r="HE558" s="39"/>
      <c r="HF558" s="39"/>
      <c r="HG558" s="39"/>
      <c r="HH558" s="39"/>
      <c r="HI558" s="39"/>
      <c r="HJ558" s="39"/>
      <c r="HK558" s="39"/>
      <c r="HL558" s="39"/>
      <c r="HM558" s="39"/>
      <c r="HN558" s="39"/>
      <c r="HO558" s="39"/>
      <c r="HP558" s="39"/>
      <c r="HQ558" s="39"/>
      <c r="HR558" s="39"/>
      <c r="HS558" s="39"/>
      <c r="HT558" s="39"/>
      <c r="HU558" s="39"/>
      <c r="HV558" s="39"/>
      <c r="HW558" s="39"/>
      <c r="HX558" s="39"/>
      <c r="HY558" s="39"/>
      <c r="HZ558" s="39"/>
      <c r="IA558" s="39"/>
      <c r="IB558" s="39"/>
      <c r="IC558" s="39"/>
      <c r="ID558" s="39"/>
      <c r="IE558" s="39"/>
      <c r="IF558" s="39"/>
      <c r="IG558" s="39"/>
      <c r="IH558" s="39"/>
      <c r="II558" s="39"/>
      <c r="IJ558" s="39"/>
      <c r="IK558" s="39"/>
      <c r="IL558" s="39"/>
      <c r="IM558" s="39"/>
      <c r="IN558" s="39"/>
      <c r="IO558" s="39"/>
      <c r="IP558" s="39"/>
      <c r="IQ558" s="39"/>
      <c r="IR558" s="39"/>
      <c r="IS558" s="39"/>
      <c r="IT558" s="39"/>
      <c r="IU558" s="39"/>
      <c r="IV558" s="39"/>
      <c r="IW558" s="39"/>
      <c r="IX558" s="39"/>
      <c r="IY558" s="39"/>
      <c r="IZ558" s="39"/>
      <c r="JA558" s="39"/>
      <c r="JB558" s="39"/>
      <c r="JC558" s="39"/>
      <c r="JD558" s="39"/>
      <c r="JE558" s="39"/>
      <c r="JF558" s="39"/>
      <c r="JG558" s="39"/>
      <c r="JH558" s="39"/>
      <c r="JI558" s="39"/>
      <c r="JJ558" s="39"/>
      <c r="JK558" s="39"/>
      <c r="JL558" s="39"/>
      <c r="JM558" s="39"/>
      <c r="JN558" s="39"/>
      <c r="JO558" s="39"/>
      <c r="JP558" s="39"/>
      <c r="JQ558" s="39"/>
      <c r="JR558" s="39"/>
      <c r="JS558" s="39"/>
      <c r="JT558" s="39"/>
      <c r="JU558" s="39"/>
      <c r="JV558" s="39"/>
      <c r="JW558" s="39"/>
      <c r="JX558" s="39"/>
      <c r="JY558" s="39"/>
      <c r="JZ558" s="39"/>
      <c r="KA558" s="39"/>
      <c r="KB558" s="39"/>
      <c r="KC558" s="39"/>
      <c r="KD558" s="39"/>
      <c r="KE558" s="39"/>
      <c r="KF558" s="39"/>
      <c r="KG558" s="39"/>
      <c r="KH558" s="39"/>
      <c r="KI558" s="39"/>
      <c r="KJ558" s="39"/>
      <c r="KK558" s="39"/>
      <c r="KL558" s="39"/>
      <c r="KM558" s="39"/>
      <c r="KN558" s="39"/>
      <c r="KO558" s="39"/>
      <c r="KP558" s="39"/>
      <c r="KQ558" s="39"/>
      <c r="KR558" s="39"/>
      <c r="KS558" s="39"/>
      <c r="KT558" s="39"/>
      <c r="KU558" s="39"/>
    </row>
    <row r="559" spans="1:307" s="21" customFormat="1" x14ac:dyDescent="0.25">
      <c r="A559" s="74">
        <v>553</v>
      </c>
      <c r="B559" s="27" t="s">
        <v>656</v>
      </c>
      <c r="C559" s="122" t="s">
        <v>934</v>
      </c>
      <c r="D559" s="27" t="s">
        <v>275</v>
      </c>
      <c r="E559" s="27" t="s">
        <v>153</v>
      </c>
      <c r="F559" s="28" t="s">
        <v>943</v>
      </c>
      <c r="G559" s="41">
        <v>70000</v>
      </c>
      <c r="H559" s="41">
        <v>5025.38</v>
      </c>
      <c r="I559" s="31">
        <v>25</v>
      </c>
      <c r="J559" s="96">
        <v>2009</v>
      </c>
      <c r="K559" s="97">
        <f t="shared" si="67"/>
        <v>4970</v>
      </c>
      <c r="L559" s="46">
        <f t="shared" si="68"/>
        <v>770.00000000000011</v>
      </c>
      <c r="M559" s="76">
        <v>2128</v>
      </c>
      <c r="N559" s="43">
        <f t="shared" si="69"/>
        <v>4963</v>
      </c>
      <c r="O559" s="43"/>
      <c r="P559" s="43">
        <f t="shared" si="71"/>
        <v>4137</v>
      </c>
      <c r="Q559" s="31">
        <f t="shared" si="72"/>
        <v>9187.380000000001</v>
      </c>
      <c r="R559" s="43">
        <f t="shared" si="73"/>
        <v>10703</v>
      </c>
      <c r="S559" s="43">
        <f t="shared" si="70"/>
        <v>60812.619999999995</v>
      </c>
      <c r="T559" s="47" t="s">
        <v>45</v>
      </c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51"/>
      <c r="BG559" s="51"/>
      <c r="BH559" s="51"/>
      <c r="BI559" s="51"/>
      <c r="BJ559" s="51"/>
      <c r="BK559" s="51"/>
      <c r="BL559" s="51"/>
      <c r="BM559" s="51"/>
      <c r="BN559" s="51"/>
      <c r="BO559" s="51"/>
      <c r="BP559" s="51"/>
      <c r="BQ559" s="51"/>
      <c r="BR559" s="51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CC559" s="51"/>
      <c r="CD559" s="51"/>
      <c r="CE559" s="51"/>
      <c r="CF559" s="51"/>
      <c r="CG559" s="51"/>
      <c r="CH559" s="51"/>
      <c r="CI559" s="51"/>
      <c r="CJ559" s="51"/>
      <c r="CK559" s="51"/>
      <c r="CL559" s="51"/>
      <c r="CM559" s="51"/>
      <c r="CN559" s="51"/>
      <c r="CO559" s="51"/>
      <c r="CP559" s="51"/>
      <c r="CQ559" s="51"/>
      <c r="CR559" s="51"/>
      <c r="CS559" s="51"/>
      <c r="CT559" s="51"/>
      <c r="CU559" s="51"/>
      <c r="CV559" s="51"/>
      <c r="CW559" s="51"/>
      <c r="CX559" s="51"/>
      <c r="CY559" s="51"/>
      <c r="CZ559" s="51"/>
      <c r="DA559" s="51"/>
      <c r="DB559" s="51"/>
      <c r="DC559" s="51"/>
      <c r="DD559" s="51"/>
      <c r="DE559" s="51"/>
      <c r="DF559" s="51"/>
      <c r="DG559" s="51"/>
      <c r="DH559" s="51"/>
      <c r="DI559" s="51"/>
      <c r="DJ559" s="51"/>
      <c r="DK559" s="51"/>
      <c r="DL559" s="51"/>
      <c r="DM559" s="51"/>
      <c r="DN559" s="51"/>
      <c r="DO559" s="51"/>
      <c r="DP559" s="51"/>
      <c r="DQ559" s="51"/>
      <c r="DR559" s="51"/>
      <c r="DS559" s="51"/>
      <c r="DT559" s="51"/>
      <c r="DU559" s="51"/>
      <c r="DV559" s="51"/>
      <c r="DW559" s="51"/>
      <c r="DX559" s="51"/>
      <c r="DY559" s="51"/>
      <c r="DZ559" s="51"/>
      <c r="EA559" s="51"/>
      <c r="EB559" s="51"/>
      <c r="EC559" s="51"/>
      <c r="ED559" s="51"/>
      <c r="EE559" s="51"/>
      <c r="EF559" s="51"/>
      <c r="EG559" s="51"/>
      <c r="EH559" s="51"/>
      <c r="EI559" s="51"/>
      <c r="EJ559" s="51"/>
      <c r="EK559" s="51"/>
      <c r="EL559" s="51"/>
      <c r="EM559" s="51"/>
      <c r="EN559" s="51"/>
      <c r="EO559" s="51"/>
      <c r="EP559" s="51"/>
      <c r="EQ559" s="51"/>
      <c r="ER559" s="51"/>
      <c r="ES559" s="51"/>
      <c r="ET559" s="51"/>
      <c r="EU559" s="51"/>
      <c r="EV559" s="51"/>
      <c r="EW559" s="51"/>
      <c r="EX559" s="51"/>
      <c r="EY559" s="51"/>
      <c r="EZ559" s="51"/>
      <c r="FA559" s="51"/>
      <c r="FB559" s="51"/>
      <c r="FC559" s="51"/>
      <c r="FD559" s="51"/>
      <c r="FE559" s="51"/>
      <c r="FF559" s="51"/>
      <c r="FG559" s="51"/>
      <c r="FH559" s="51"/>
      <c r="FI559" s="51"/>
      <c r="FJ559" s="51"/>
      <c r="FK559" s="51"/>
      <c r="FL559" s="51"/>
      <c r="FM559" s="51"/>
      <c r="FN559" s="51"/>
      <c r="FO559" s="51"/>
      <c r="FP559" s="51"/>
      <c r="FQ559" s="51"/>
      <c r="FR559" s="51"/>
      <c r="FS559" s="51"/>
      <c r="FT559" s="51"/>
      <c r="FU559" s="51"/>
      <c r="FV559" s="51"/>
      <c r="FW559" s="51"/>
      <c r="FX559" s="51"/>
      <c r="FY559" s="51"/>
      <c r="FZ559" s="51"/>
      <c r="GA559" s="51"/>
      <c r="GB559" s="51"/>
      <c r="GC559" s="51"/>
      <c r="GD559" s="51"/>
      <c r="GE559" s="51"/>
      <c r="GF559" s="51"/>
      <c r="GG559" s="51"/>
      <c r="GH559" s="51"/>
      <c r="GI559" s="51"/>
      <c r="GJ559" s="51"/>
      <c r="GK559" s="51"/>
      <c r="GL559" s="51"/>
      <c r="GM559" s="51"/>
      <c r="GN559" s="51"/>
      <c r="GO559" s="51"/>
      <c r="GP559" s="51"/>
      <c r="GQ559" s="51"/>
      <c r="GR559" s="51"/>
      <c r="GS559" s="51"/>
      <c r="GT559" s="51"/>
      <c r="GU559" s="51"/>
      <c r="GV559" s="51"/>
      <c r="GW559" s="51"/>
      <c r="GX559" s="51"/>
      <c r="GY559" s="51"/>
      <c r="GZ559" s="51"/>
      <c r="HA559" s="51"/>
      <c r="HB559" s="51"/>
      <c r="HC559" s="51"/>
      <c r="HD559" s="51"/>
      <c r="HE559" s="51"/>
      <c r="HF559" s="51"/>
      <c r="HG559" s="51"/>
      <c r="HH559" s="51"/>
      <c r="HI559" s="51"/>
      <c r="HJ559" s="51"/>
      <c r="HK559" s="51"/>
      <c r="HL559" s="51"/>
      <c r="HM559" s="51"/>
      <c r="HN559" s="51"/>
      <c r="HO559" s="51"/>
      <c r="HP559" s="51"/>
      <c r="HQ559" s="51"/>
      <c r="HR559" s="51"/>
      <c r="HS559" s="51"/>
      <c r="HT559" s="51"/>
      <c r="HU559" s="51"/>
      <c r="HV559" s="51"/>
      <c r="HW559" s="51"/>
      <c r="HX559" s="51"/>
      <c r="HY559" s="51"/>
      <c r="HZ559" s="51"/>
      <c r="IA559" s="51"/>
      <c r="IB559" s="51"/>
      <c r="IC559" s="51"/>
      <c r="ID559" s="51"/>
      <c r="IE559" s="51"/>
      <c r="IF559" s="51"/>
      <c r="IG559" s="51"/>
      <c r="IH559" s="51"/>
      <c r="II559" s="51"/>
      <c r="IJ559" s="51"/>
      <c r="IK559" s="51"/>
      <c r="IL559" s="51"/>
      <c r="IM559" s="51"/>
      <c r="IN559" s="51"/>
      <c r="IO559" s="51"/>
      <c r="IP559" s="51"/>
      <c r="IQ559" s="51"/>
      <c r="IR559" s="51"/>
      <c r="IS559" s="51"/>
      <c r="IT559" s="51"/>
      <c r="IU559" s="51"/>
      <c r="IV559" s="51"/>
      <c r="IW559" s="51"/>
      <c r="IX559" s="51"/>
      <c r="IY559" s="51"/>
      <c r="IZ559" s="51"/>
      <c r="JA559" s="51"/>
      <c r="JB559" s="51"/>
      <c r="JC559" s="51"/>
      <c r="JD559" s="51"/>
      <c r="JE559" s="51"/>
      <c r="JF559" s="51"/>
      <c r="JG559" s="51"/>
      <c r="JH559" s="51"/>
      <c r="JI559" s="51"/>
      <c r="JJ559" s="51"/>
      <c r="JK559" s="51"/>
      <c r="JL559" s="51"/>
      <c r="JM559" s="51"/>
      <c r="JN559" s="51"/>
      <c r="JO559" s="51"/>
      <c r="JP559" s="51"/>
      <c r="JQ559" s="51"/>
      <c r="JR559" s="51"/>
      <c r="JS559" s="51"/>
      <c r="JT559" s="51"/>
      <c r="JU559" s="51"/>
      <c r="JV559" s="51"/>
      <c r="JW559" s="51"/>
      <c r="JX559" s="51"/>
      <c r="JY559" s="51"/>
      <c r="JZ559" s="51"/>
      <c r="KA559" s="51"/>
      <c r="KB559" s="51"/>
      <c r="KC559" s="51"/>
      <c r="KD559" s="51"/>
      <c r="KE559" s="51"/>
      <c r="KF559" s="51"/>
      <c r="KG559" s="51"/>
      <c r="KH559" s="51"/>
      <c r="KI559" s="51"/>
      <c r="KJ559" s="51"/>
      <c r="KK559" s="51"/>
      <c r="KL559" s="51"/>
      <c r="KM559" s="51"/>
      <c r="KN559" s="51"/>
      <c r="KO559" s="51"/>
      <c r="KP559" s="51"/>
      <c r="KQ559" s="51"/>
      <c r="KR559" s="51"/>
      <c r="KS559" s="51"/>
      <c r="KT559" s="51"/>
      <c r="KU559" s="51"/>
    </row>
    <row r="560" spans="1:307" s="21" customFormat="1" x14ac:dyDescent="0.25">
      <c r="A560" s="74">
        <v>554</v>
      </c>
      <c r="B560" s="27" t="s">
        <v>831</v>
      </c>
      <c r="C560" s="122" t="s">
        <v>935</v>
      </c>
      <c r="D560" s="27" t="s">
        <v>275</v>
      </c>
      <c r="E560" s="27" t="s">
        <v>98</v>
      </c>
      <c r="F560" s="28" t="s">
        <v>942</v>
      </c>
      <c r="G560" s="29">
        <v>50000</v>
      </c>
      <c r="H560" s="29">
        <v>1854</v>
      </c>
      <c r="I560" s="31">
        <v>25</v>
      </c>
      <c r="J560" s="90">
        <v>1435</v>
      </c>
      <c r="K560" s="92">
        <f t="shared" si="67"/>
        <v>3549.9999999999995</v>
      </c>
      <c r="L560" s="46">
        <f t="shared" si="68"/>
        <v>550</v>
      </c>
      <c r="M560" s="45">
        <v>1520</v>
      </c>
      <c r="N560" s="31">
        <f t="shared" si="69"/>
        <v>3545.0000000000005</v>
      </c>
      <c r="O560" s="31"/>
      <c r="P560" s="31">
        <f t="shared" si="71"/>
        <v>2955</v>
      </c>
      <c r="Q560" s="31">
        <f t="shared" si="72"/>
        <v>4834</v>
      </c>
      <c r="R560" s="31">
        <f t="shared" si="73"/>
        <v>7645</v>
      </c>
      <c r="S560" s="31">
        <f t="shared" si="70"/>
        <v>45166</v>
      </c>
      <c r="T560" s="47" t="s">
        <v>45</v>
      </c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1"/>
      <c r="BR560" s="51"/>
      <c r="BS560" s="51"/>
      <c r="BT560" s="51"/>
      <c r="BU560" s="51"/>
      <c r="BV560" s="51"/>
      <c r="BW560" s="51"/>
      <c r="BX560" s="51"/>
      <c r="BY560" s="51"/>
      <c r="BZ560" s="51"/>
      <c r="CA560" s="51"/>
      <c r="CB560" s="51"/>
      <c r="CC560" s="51"/>
      <c r="CD560" s="51"/>
      <c r="CE560" s="51"/>
      <c r="CF560" s="51"/>
      <c r="CG560" s="51"/>
      <c r="CH560" s="51"/>
      <c r="CI560" s="51"/>
      <c r="CJ560" s="51"/>
      <c r="CK560" s="51"/>
      <c r="CL560" s="51"/>
      <c r="CM560" s="51"/>
      <c r="CN560" s="51"/>
      <c r="CO560" s="51"/>
      <c r="CP560" s="51"/>
      <c r="CQ560" s="51"/>
      <c r="CR560" s="51"/>
      <c r="CS560" s="51"/>
      <c r="CT560" s="51"/>
      <c r="CU560" s="51"/>
      <c r="CV560" s="51"/>
      <c r="CW560" s="51"/>
      <c r="CX560" s="51"/>
      <c r="CY560" s="51"/>
      <c r="CZ560" s="51"/>
      <c r="DA560" s="51"/>
      <c r="DB560" s="51"/>
      <c r="DC560" s="51"/>
      <c r="DD560" s="51"/>
      <c r="DE560" s="51"/>
      <c r="DF560" s="51"/>
      <c r="DG560" s="51"/>
      <c r="DH560" s="51"/>
      <c r="DI560" s="51"/>
      <c r="DJ560" s="51"/>
      <c r="DK560" s="51"/>
      <c r="DL560" s="51"/>
      <c r="DM560" s="51"/>
      <c r="DN560" s="51"/>
      <c r="DO560" s="51"/>
      <c r="DP560" s="51"/>
      <c r="DQ560" s="51"/>
      <c r="DR560" s="51"/>
      <c r="DS560" s="51"/>
      <c r="DT560" s="51"/>
      <c r="DU560" s="51"/>
      <c r="DV560" s="51"/>
      <c r="DW560" s="51"/>
      <c r="DX560" s="51"/>
      <c r="DY560" s="51"/>
      <c r="DZ560" s="51"/>
      <c r="EA560" s="51"/>
      <c r="EB560" s="51"/>
      <c r="EC560" s="51"/>
      <c r="ED560" s="51"/>
      <c r="EE560" s="51"/>
      <c r="EF560" s="51"/>
      <c r="EG560" s="51"/>
      <c r="EH560" s="51"/>
      <c r="EI560" s="51"/>
      <c r="EJ560" s="51"/>
      <c r="EK560" s="51"/>
      <c r="EL560" s="51"/>
      <c r="EM560" s="51"/>
      <c r="EN560" s="51"/>
      <c r="EO560" s="51"/>
      <c r="EP560" s="51"/>
      <c r="EQ560" s="51"/>
      <c r="ER560" s="51"/>
      <c r="ES560" s="51"/>
      <c r="ET560" s="51"/>
      <c r="EU560" s="51"/>
      <c r="EV560" s="51"/>
      <c r="EW560" s="51"/>
      <c r="EX560" s="51"/>
      <c r="EY560" s="51"/>
      <c r="EZ560" s="51"/>
      <c r="FA560" s="51"/>
      <c r="FB560" s="51"/>
      <c r="FC560" s="51"/>
      <c r="FD560" s="51"/>
      <c r="FE560" s="51"/>
      <c r="FF560" s="51"/>
      <c r="FG560" s="51"/>
      <c r="FH560" s="51"/>
      <c r="FI560" s="51"/>
      <c r="FJ560" s="51"/>
      <c r="FK560" s="51"/>
      <c r="FL560" s="51"/>
      <c r="FM560" s="51"/>
      <c r="FN560" s="51"/>
      <c r="FO560" s="51"/>
      <c r="FP560" s="51"/>
      <c r="FQ560" s="51"/>
      <c r="FR560" s="51"/>
      <c r="FS560" s="51"/>
      <c r="FT560" s="51"/>
      <c r="FU560" s="51"/>
      <c r="FV560" s="51"/>
      <c r="FW560" s="51"/>
      <c r="FX560" s="51"/>
      <c r="FY560" s="51"/>
      <c r="FZ560" s="51"/>
      <c r="GA560" s="51"/>
      <c r="GB560" s="51"/>
      <c r="GC560" s="51"/>
      <c r="GD560" s="51"/>
      <c r="GE560" s="51"/>
      <c r="GF560" s="51"/>
      <c r="GG560" s="51"/>
      <c r="GH560" s="51"/>
      <c r="GI560" s="51"/>
      <c r="GJ560" s="51"/>
      <c r="GK560" s="51"/>
      <c r="GL560" s="51"/>
      <c r="GM560" s="51"/>
      <c r="GN560" s="51"/>
      <c r="GO560" s="51"/>
      <c r="GP560" s="51"/>
      <c r="GQ560" s="51"/>
      <c r="GR560" s="51"/>
      <c r="GS560" s="51"/>
      <c r="GT560" s="51"/>
      <c r="GU560" s="51"/>
      <c r="GV560" s="51"/>
      <c r="GW560" s="51"/>
      <c r="GX560" s="51"/>
      <c r="GY560" s="51"/>
      <c r="GZ560" s="51"/>
      <c r="HA560" s="51"/>
      <c r="HB560" s="51"/>
      <c r="HC560" s="51"/>
      <c r="HD560" s="51"/>
      <c r="HE560" s="51"/>
      <c r="HF560" s="51"/>
      <c r="HG560" s="51"/>
      <c r="HH560" s="51"/>
      <c r="HI560" s="51"/>
      <c r="HJ560" s="51"/>
      <c r="HK560" s="51"/>
      <c r="HL560" s="51"/>
      <c r="HM560" s="51"/>
      <c r="HN560" s="51"/>
      <c r="HO560" s="51"/>
      <c r="HP560" s="51"/>
      <c r="HQ560" s="51"/>
      <c r="HR560" s="51"/>
      <c r="HS560" s="51"/>
      <c r="HT560" s="51"/>
      <c r="HU560" s="51"/>
      <c r="HV560" s="51"/>
      <c r="HW560" s="51"/>
      <c r="HX560" s="51"/>
      <c r="HY560" s="51"/>
      <c r="HZ560" s="51"/>
      <c r="IA560" s="51"/>
      <c r="IB560" s="51"/>
      <c r="IC560" s="51"/>
      <c r="ID560" s="51"/>
      <c r="IE560" s="51"/>
      <c r="IF560" s="51"/>
      <c r="IG560" s="51"/>
      <c r="IH560" s="51"/>
      <c r="II560" s="51"/>
      <c r="IJ560" s="51"/>
      <c r="IK560" s="51"/>
      <c r="IL560" s="51"/>
      <c r="IM560" s="51"/>
      <c r="IN560" s="51"/>
      <c r="IO560" s="51"/>
      <c r="IP560" s="51"/>
      <c r="IQ560" s="51"/>
      <c r="IR560" s="51"/>
      <c r="IS560" s="51"/>
      <c r="IT560" s="51"/>
      <c r="IU560" s="51"/>
      <c r="IV560" s="51"/>
      <c r="IW560" s="51"/>
      <c r="IX560" s="51"/>
      <c r="IY560" s="51"/>
      <c r="IZ560" s="51"/>
      <c r="JA560" s="51"/>
      <c r="JB560" s="51"/>
      <c r="JC560" s="51"/>
      <c r="JD560" s="51"/>
      <c r="JE560" s="51"/>
      <c r="JF560" s="51"/>
      <c r="JG560" s="51"/>
      <c r="JH560" s="51"/>
      <c r="JI560" s="51"/>
      <c r="JJ560" s="51"/>
      <c r="JK560" s="51"/>
      <c r="JL560" s="51"/>
      <c r="JM560" s="51"/>
      <c r="JN560" s="51"/>
      <c r="JO560" s="51"/>
      <c r="JP560" s="51"/>
      <c r="JQ560" s="51"/>
      <c r="JR560" s="51"/>
      <c r="JS560" s="51"/>
      <c r="JT560" s="51"/>
      <c r="JU560" s="51"/>
      <c r="JV560" s="51"/>
      <c r="JW560" s="51"/>
      <c r="JX560" s="51"/>
      <c r="JY560" s="51"/>
      <c r="JZ560" s="51"/>
      <c r="KA560" s="51"/>
      <c r="KB560" s="51"/>
      <c r="KC560" s="51"/>
      <c r="KD560" s="51"/>
      <c r="KE560" s="51"/>
      <c r="KF560" s="51"/>
      <c r="KG560" s="51"/>
      <c r="KH560" s="51"/>
      <c r="KI560" s="51"/>
      <c r="KJ560" s="51"/>
      <c r="KK560" s="51"/>
      <c r="KL560" s="51"/>
      <c r="KM560" s="51"/>
      <c r="KN560" s="51"/>
      <c r="KO560" s="51"/>
      <c r="KP560" s="51"/>
      <c r="KQ560" s="51"/>
      <c r="KR560" s="51"/>
      <c r="KS560" s="51"/>
      <c r="KT560" s="51"/>
      <c r="KU560" s="51"/>
    </row>
    <row r="561" spans="1:307" s="15" customFormat="1" x14ac:dyDescent="0.25">
      <c r="A561" s="74">
        <v>555</v>
      </c>
      <c r="B561" s="27" t="s">
        <v>715</v>
      </c>
      <c r="C561" s="122" t="s">
        <v>935</v>
      </c>
      <c r="D561" s="27" t="s">
        <v>275</v>
      </c>
      <c r="E561" s="27" t="s">
        <v>177</v>
      </c>
      <c r="F561" s="28" t="s">
        <v>943</v>
      </c>
      <c r="G561" s="29">
        <v>45000</v>
      </c>
      <c r="H561" s="30">
        <v>891.01</v>
      </c>
      <c r="I561" s="31">
        <v>25</v>
      </c>
      <c r="J561" s="90">
        <v>1291.5</v>
      </c>
      <c r="K561" s="92">
        <f t="shared" si="67"/>
        <v>3194.9999999999995</v>
      </c>
      <c r="L561" s="46">
        <f t="shared" si="68"/>
        <v>495.00000000000006</v>
      </c>
      <c r="M561" s="45">
        <v>1368</v>
      </c>
      <c r="N561" s="31">
        <f t="shared" si="69"/>
        <v>3190.5</v>
      </c>
      <c r="O561" s="31"/>
      <c r="P561" s="31">
        <f t="shared" si="71"/>
        <v>2659.5</v>
      </c>
      <c r="Q561" s="31">
        <f t="shared" si="72"/>
        <v>3575.51</v>
      </c>
      <c r="R561" s="31">
        <f t="shared" si="73"/>
        <v>6880.5</v>
      </c>
      <c r="S561" s="31">
        <f t="shared" si="70"/>
        <v>41424.49</v>
      </c>
      <c r="T561" s="47" t="s">
        <v>45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  <c r="DG561" s="39"/>
      <c r="DH561" s="39"/>
      <c r="DI561" s="39"/>
      <c r="DJ561" s="39"/>
      <c r="DK561" s="39"/>
      <c r="DL561" s="39"/>
      <c r="DM561" s="39"/>
      <c r="DN561" s="39"/>
      <c r="DO561" s="39"/>
      <c r="DP561" s="39"/>
      <c r="DQ561" s="39"/>
      <c r="DR561" s="39"/>
      <c r="DS561" s="39"/>
      <c r="DT561" s="39"/>
      <c r="DU561" s="39"/>
      <c r="DV561" s="39"/>
      <c r="DW561" s="39"/>
      <c r="DX561" s="39"/>
      <c r="DY561" s="39"/>
      <c r="DZ561" s="39"/>
      <c r="EA561" s="39"/>
      <c r="EB561" s="39"/>
      <c r="EC561" s="39"/>
      <c r="ED561" s="39"/>
      <c r="EE561" s="39"/>
      <c r="EF561" s="39"/>
      <c r="EG561" s="39"/>
      <c r="EH561" s="39"/>
      <c r="EI561" s="39"/>
      <c r="EJ561" s="39"/>
      <c r="EK561" s="39"/>
      <c r="EL561" s="39"/>
      <c r="EM561" s="39"/>
      <c r="EN561" s="39"/>
      <c r="EO561" s="39"/>
      <c r="EP561" s="39"/>
      <c r="EQ561" s="39"/>
      <c r="ER561" s="39"/>
      <c r="ES561" s="39"/>
      <c r="ET561" s="39"/>
      <c r="EU561" s="39"/>
      <c r="EV561" s="39"/>
      <c r="EW561" s="39"/>
      <c r="EX561" s="39"/>
      <c r="EY561" s="39"/>
      <c r="EZ561" s="39"/>
      <c r="FA561" s="39"/>
      <c r="FB561" s="39"/>
      <c r="FC561" s="39"/>
      <c r="FD561" s="39"/>
      <c r="FE561" s="39"/>
      <c r="FF561" s="39"/>
      <c r="FG561" s="39"/>
      <c r="FH561" s="39"/>
      <c r="FI561" s="39"/>
      <c r="FJ561" s="39"/>
      <c r="FK561" s="39"/>
      <c r="FL561" s="39"/>
      <c r="FM561" s="39"/>
      <c r="FN561" s="39"/>
      <c r="FO561" s="39"/>
      <c r="FP561" s="39"/>
      <c r="FQ561" s="39"/>
      <c r="FR561" s="39"/>
      <c r="FS561" s="39"/>
      <c r="FT561" s="39"/>
      <c r="FU561" s="39"/>
      <c r="FV561" s="39"/>
      <c r="FW561" s="39"/>
      <c r="FX561" s="39"/>
      <c r="FY561" s="39"/>
      <c r="FZ561" s="39"/>
      <c r="GA561" s="39"/>
      <c r="GB561" s="39"/>
      <c r="GC561" s="39"/>
      <c r="GD561" s="39"/>
      <c r="GE561" s="39"/>
      <c r="GF561" s="39"/>
      <c r="GG561" s="39"/>
      <c r="GH561" s="39"/>
      <c r="GI561" s="39"/>
      <c r="GJ561" s="39"/>
      <c r="GK561" s="39"/>
      <c r="GL561" s="39"/>
      <c r="GM561" s="39"/>
      <c r="GN561" s="39"/>
      <c r="GO561" s="39"/>
      <c r="GP561" s="39"/>
      <c r="GQ561" s="39"/>
      <c r="GR561" s="39"/>
      <c r="GS561" s="39"/>
      <c r="GT561" s="39"/>
      <c r="GU561" s="39"/>
      <c r="GV561" s="39"/>
      <c r="GW561" s="39"/>
      <c r="GX561" s="39"/>
      <c r="GY561" s="39"/>
      <c r="GZ561" s="39"/>
      <c r="HA561" s="39"/>
      <c r="HB561" s="39"/>
      <c r="HC561" s="39"/>
      <c r="HD561" s="39"/>
      <c r="HE561" s="39"/>
      <c r="HF561" s="39"/>
      <c r="HG561" s="39"/>
      <c r="HH561" s="39"/>
      <c r="HI561" s="39"/>
      <c r="HJ561" s="39"/>
      <c r="HK561" s="39"/>
      <c r="HL561" s="39"/>
      <c r="HM561" s="39"/>
      <c r="HN561" s="39"/>
      <c r="HO561" s="39"/>
      <c r="HP561" s="39"/>
      <c r="HQ561" s="39"/>
      <c r="HR561" s="39"/>
      <c r="HS561" s="39"/>
      <c r="HT561" s="39"/>
      <c r="HU561" s="39"/>
      <c r="HV561" s="39"/>
      <c r="HW561" s="39"/>
      <c r="HX561" s="39"/>
      <c r="HY561" s="39"/>
      <c r="HZ561" s="39"/>
      <c r="IA561" s="39"/>
      <c r="IB561" s="39"/>
      <c r="IC561" s="39"/>
      <c r="ID561" s="39"/>
      <c r="IE561" s="39"/>
      <c r="IF561" s="39"/>
      <c r="IG561" s="39"/>
      <c r="IH561" s="39"/>
      <c r="II561" s="39"/>
      <c r="IJ561" s="39"/>
      <c r="IK561" s="39"/>
      <c r="IL561" s="39"/>
      <c r="IM561" s="39"/>
      <c r="IN561" s="39"/>
      <c r="IO561" s="39"/>
      <c r="IP561" s="39"/>
      <c r="IQ561" s="39"/>
      <c r="IR561" s="39"/>
      <c r="IS561" s="39"/>
      <c r="IT561" s="39"/>
      <c r="IU561" s="39"/>
      <c r="IV561" s="39"/>
      <c r="IW561" s="39"/>
      <c r="IX561" s="39"/>
      <c r="IY561" s="39"/>
      <c r="IZ561" s="39"/>
      <c r="JA561" s="39"/>
      <c r="JB561" s="39"/>
      <c r="JC561" s="39"/>
      <c r="JD561" s="39"/>
      <c r="JE561" s="39"/>
      <c r="JF561" s="39"/>
      <c r="JG561" s="39"/>
      <c r="JH561" s="39"/>
      <c r="JI561" s="39"/>
      <c r="JJ561" s="39"/>
      <c r="JK561" s="39"/>
      <c r="JL561" s="39"/>
      <c r="JM561" s="39"/>
      <c r="JN561" s="39"/>
      <c r="JO561" s="39"/>
      <c r="JP561" s="39"/>
      <c r="JQ561" s="39"/>
      <c r="JR561" s="39"/>
      <c r="JS561" s="39"/>
      <c r="JT561" s="39"/>
      <c r="JU561" s="39"/>
      <c r="JV561" s="39"/>
      <c r="JW561" s="39"/>
      <c r="JX561" s="39"/>
      <c r="JY561" s="39"/>
      <c r="JZ561" s="39"/>
      <c r="KA561" s="39"/>
      <c r="KB561" s="39"/>
      <c r="KC561" s="39"/>
      <c r="KD561" s="39"/>
      <c r="KE561" s="39"/>
      <c r="KF561" s="39"/>
      <c r="KG561" s="39"/>
      <c r="KH561" s="39"/>
      <c r="KI561" s="39"/>
      <c r="KJ561" s="39"/>
      <c r="KK561" s="39"/>
      <c r="KL561" s="39"/>
      <c r="KM561" s="39"/>
      <c r="KN561" s="39"/>
      <c r="KO561" s="39"/>
      <c r="KP561" s="39"/>
      <c r="KQ561" s="39"/>
      <c r="KR561" s="39"/>
      <c r="KS561" s="39"/>
      <c r="KT561" s="39"/>
      <c r="KU561" s="39"/>
    </row>
    <row r="562" spans="1:307" s="15" customFormat="1" x14ac:dyDescent="0.25">
      <c r="A562" s="74">
        <v>556</v>
      </c>
      <c r="B562" s="27" t="s">
        <v>716</v>
      </c>
      <c r="C562" s="122" t="s">
        <v>935</v>
      </c>
      <c r="D562" s="27" t="s">
        <v>275</v>
      </c>
      <c r="E562" s="27" t="s">
        <v>177</v>
      </c>
      <c r="F562" s="28" t="s">
        <v>943</v>
      </c>
      <c r="G562" s="29">
        <v>45000</v>
      </c>
      <c r="H562" s="90">
        <v>1148.33</v>
      </c>
      <c r="I562" s="31">
        <v>25</v>
      </c>
      <c r="J562" s="90">
        <v>1291.5</v>
      </c>
      <c r="K562" s="92">
        <f t="shared" si="67"/>
        <v>3194.9999999999995</v>
      </c>
      <c r="L562" s="46">
        <f t="shared" si="68"/>
        <v>495.00000000000006</v>
      </c>
      <c r="M562" s="45">
        <v>1368</v>
      </c>
      <c r="N562" s="31">
        <f t="shared" si="69"/>
        <v>3190.5</v>
      </c>
      <c r="O562" s="31"/>
      <c r="P562" s="31">
        <f t="shared" si="71"/>
        <v>2659.5</v>
      </c>
      <c r="Q562" s="31">
        <f t="shared" si="72"/>
        <v>3832.83</v>
      </c>
      <c r="R562" s="31">
        <f t="shared" si="73"/>
        <v>6880.5</v>
      </c>
      <c r="S562" s="31">
        <f t="shared" si="70"/>
        <v>41167.17</v>
      </c>
      <c r="T562" s="47" t="s">
        <v>45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  <c r="EC562" s="39"/>
      <c r="ED562" s="39"/>
      <c r="EE562" s="39"/>
      <c r="EF562" s="39"/>
      <c r="EG562" s="39"/>
      <c r="EH562" s="39"/>
      <c r="EI562" s="39"/>
      <c r="EJ562" s="39"/>
      <c r="EK562" s="39"/>
      <c r="EL562" s="39"/>
      <c r="EM562" s="39"/>
      <c r="EN562" s="39"/>
      <c r="EO562" s="39"/>
      <c r="EP562" s="39"/>
      <c r="EQ562" s="39"/>
      <c r="ER562" s="39"/>
      <c r="ES562" s="39"/>
      <c r="ET562" s="39"/>
      <c r="EU562" s="39"/>
      <c r="EV562" s="39"/>
      <c r="EW562" s="39"/>
      <c r="EX562" s="39"/>
      <c r="EY562" s="39"/>
      <c r="EZ562" s="39"/>
      <c r="FA562" s="39"/>
      <c r="FB562" s="39"/>
      <c r="FC562" s="39"/>
      <c r="FD562" s="39"/>
      <c r="FE562" s="39"/>
      <c r="FF562" s="39"/>
      <c r="FG562" s="39"/>
      <c r="FH562" s="39"/>
      <c r="FI562" s="39"/>
      <c r="FJ562" s="39"/>
      <c r="FK562" s="39"/>
      <c r="FL562" s="39"/>
      <c r="FM562" s="39"/>
      <c r="FN562" s="39"/>
      <c r="FO562" s="39"/>
      <c r="FP562" s="39"/>
      <c r="FQ562" s="39"/>
      <c r="FR562" s="39"/>
      <c r="FS562" s="39"/>
      <c r="FT562" s="39"/>
      <c r="FU562" s="39"/>
      <c r="FV562" s="39"/>
      <c r="FW562" s="39"/>
      <c r="FX562" s="39"/>
      <c r="FY562" s="39"/>
      <c r="FZ562" s="39"/>
      <c r="GA562" s="39"/>
      <c r="GB562" s="39"/>
      <c r="GC562" s="39"/>
      <c r="GD562" s="39"/>
      <c r="GE562" s="39"/>
      <c r="GF562" s="39"/>
      <c r="GG562" s="39"/>
      <c r="GH562" s="39"/>
      <c r="GI562" s="39"/>
      <c r="GJ562" s="39"/>
      <c r="GK562" s="39"/>
      <c r="GL562" s="39"/>
      <c r="GM562" s="39"/>
      <c r="GN562" s="39"/>
      <c r="GO562" s="39"/>
      <c r="GP562" s="39"/>
      <c r="GQ562" s="39"/>
      <c r="GR562" s="39"/>
      <c r="GS562" s="39"/>
      <c r="GT562" s="39"/>
      <c r="GU562" s="39"/>
      <c r="GV562" s="39"/>
      <c r="GW562" s="39"/>
      <c r="GX562" s="39"/>
      <c r="GY562" s="39"/>
      <c r="GZ562" s="39"/>
      <c r="HA562" s="39"/>
      <c r="HB562" s="39"/>
      <c r="HC562" s="39"/>
      <c r="HD562" s="39"/>
      <c r="HE562" s="39"/>
      <c r="HF562" s="39"/>
      <c r="HG562" s="39"/>
      <c r="HH562" s="39"/>
      <c r="HI562" s="39"/>
      <c r="HJ562" s="39"/>
      <c r="HK562" s="39"/>
      <c r="HL562" s="39"/>
      <c r="HM562" s="39"/>
      <c r="HN562" s="39"/>
      <c r="HO562" s="39"/>
      <c r="HP562" s="39"/>
      <c r="HQ562" s="39"/>
      <c r="HR562" s="39"/>
      <c r="HS562" s="39"/>
      <c r="HT562" s="39"/>
      <c r="HU562" s="39"/>
      <c r="HV562" s="39"/>
      <c r="HW562" s="39"/>
      <c r="HX562" s="39"/>
      <c r="HY562" s="39"/>
      <c r="HZ562" s="39"/>
      <c r="IA562" s="39"/>
      <c r="IB562" s="39"/>
      <c r="IC562" s="39"/>
      <c r="ID562" s="39"/>
      <c r="IE562" s="39"/>
      <c r="IF562" s="39"/>
      <c r="IG562" s="39"/>
      <c r="IH562" s="39"/>
      <c r="II562" s="39"/>
      <c r="IJ562" s="39"/>
      <c r="IK562" s="39"/>
      <c r="IL562" s="39"/>
      <c r="IM562" s="39"/>
      <c r="IN562" s="39"/>
      <c r="IO562" s="39"/>
      <c r="IP562" s="39"/>
      <c r="IQ562" s="39"/>
      <c r="IR562" s="39"/>
      <c r="IS562" s="39"/>
      <c r="IT562" s="39"/>
      <c r="IU562" s="39"/>
      <c r="IV562" s="39"/>
      <c r="IW562" s="39"/>
      <c r="IX562" s="39"/>
      <c r="IY562" s="39"/>
      <c r="IZ562" s="39"/>
      <c r="JA562" s="39"/>
      <c r="JB562" s="39"/>
      <c r="JC562" s="39"/>
      <c r="JD562" s="39"/>
      <c r="JE562" s="39"/>
      <c r="JF562" s="39"/>
      <c r="JG562" s="39"/>
      <c r="JH562" s="39"/>
      <c r="JI562" s="39"/>
      <c r="JJ562" s="39"/>
      <c r="JK562" s="39"/>
      <c r="JL562" s="39"/>
      <c r="JM562" s="39"/>
      <c r="JN562" s="39"/>
      <c r="JO562" s="39"/>
      <c r="JP562" s="39"/>
      <c r="JQ562" s="39"/>
      <c r="JR562" s="39"/>
      <c r="JS562" s="39"/>
      <c r="JT562" s="39"/>
      <c r="JU562" s="39"/>
      <c r="JV562" s="39"/>
      <c r="JW562" s="39"/>
      <c r="JX562" s="39"/>
      <c r="JY562" s="39"/>
      <c r="JZ562" s="39"/>
      <c r="KA562" s="39"/>
      <c r="KB562" s="39"/>
      <c r="KC562" s="39"/>
      <c r="KD562" s="39"/>
      <c r="KE562" s="39"/>
      <c r="KF562" s="39"/>
      <c r="KG562" s="39"/>
      <c r="KH562" s="39"/>
      <c r="KI562" s="39"/>
      <c r="KJ562" s="39"/>
      <c r="KK562" s="39"/>
      <c r="KL562" s="39"/>
      <c r="KM562" s="39"/>
      <c r="KN562" s="39"/>
      <c r="KO562" s="39"/>
      <c r="KP562" s="39"/>
      <c r="KQ562" s="39"/>
      <c r="KR562" s="39"/>
      <c r="KS562" s="39"/>
      <c r="KT562" s="39"/>
      <c r="KU562" s="39"/>
    </row>
    <row r="563" spans="1:307" s="15" customFormat="1" x14ac:dyDescent="0.25">
      <c r="A563" s="74">
        <v>557</v>
      </c>
      <c r="B563" s="27" t="s">
        <v>717</v>
      </c>
      <c r="C563" s="122" t="s">
        <v>935</v>
      </c>
      <c r="D563" s="27" t="s">
        <v>275</v>
      </c>
      <c r="E563" s="27" t="s">
        <v>177</v>
      </c>
      <c r="F563" s="28" t="s">
        <v>943</v>
      </c>
      <c r="G563" s="29">
        <v>45000</v>
      </c>
      <c r="H563" s="90">
        <v>1148.33</v>
      </c>
      <c r="I563" s="31">
        <v>25</v>
      </c>
      <c r="J563" s="90">
        <v>1291.5</v>
      </c>
      <c r="K563" s="92">
        <f t="shared" si="67"/>
        <v>3194.9999999999995</v>
      </c>
      <c r="L563" s="46">
        <f t="shared" si="68"/>
        <v>495.00000000000006</v>
      </c>
      <c r="M563" s="45">
        <v>1368</v>
      </c>
      <c r="N563" s="31">
        <f t="shared" si="69"/>
        <v>3190.5</v>
      </c>
      <c r="O563" s="31"/>
      <c r="P563" s="31">
        <f t="shared" si="71"/>
        <v>2659.5</v>
      </c>
      <c r="Q563" s="31">
        <f t="shared" si="72"/>
        <v>3832.83</v>
      </c>
      <c r="R563" s="31">
        <f t="shared" si="73"/>
        <v>6880.5</v>
      </c>
      <c r="S563" s="31">
        <f t="shared" si="70"/>
        <v>41167.17</v>
      </c>
      <c r="T563" s="47" t="s">
        <v>45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  <c r="DG563" s="39"/>
      <c r="DH563" s="39"/>
      <c r="DI563" s="39"/>
      <c r="DJ563" s="39"/>
      <c r="DK563" s="39"/>
      <c r="DL563" s="39"/>
      <c r="DM563" s="39"/>
      <c r="DN563" s="39"/>
      <c r="DO563" s="39"/>
      <c r="DP563" s="39"/>
      <c r="DQ563" s="39"/>
      <c r="DR563" s="39"/>
      <c r="DS563" s="39"/>
      <c r="DT563" s="39"/>
      <c r="DU563" s="39"/>
      <c r="DV563" s="39"/>
      <c r="DW563" s="39"/>
      <c r="DX563" s="39"/>
      <c r="DY563" s="39"/>
      <c r="DZ563" s="39"/>
      <c r="EA563" s="39"/>
      <c r="EB563" s="39"/>
      <c r="EC563" s="39"/>
      <c r="ED563" s="39"/>
      <c r="EE563" s="39"/>
      <c r="EF563" s="39"/>
      <c r="EG563" s="39"/>
      <c r="EH563" s="39"/>
      <c r="EI563" s="39"/>
      <c r="EJ563" s="39"/>
      <c r="EK563" s="39"/>
      <c r="EL563" s="39"/>
      <c r="EM563" s="39"/>
      <c r="EN563" s="39"/>
      <c r="EO563" s="39"/>
      <c r="EP563" s="39"/>
      <c r="EQ563" s="39"/>
      <c r="ER563" s="39"/>
      <c r="ES563" s="39"/>
      <c r="ET563" s="39"/>
      <c r="EU563" s="39"/>
      <c r="EV563" s="39"/>
      <c r="EW563" s="39"/>
      <c r="EX563" s="39"/>
      <c r="EY563" s="39"/>
      <c r="EZ563" s="39"/>
      <c r="FA563" s="39"/>
      <c r="FB563" s="39"/>
      <c r="FC563" s="39"/>
      <c r="FD563" s="39"/>
      <c r="FE563" s="39"/>
      <c r="FF563" s="39"/>
      <c r="FG563" s="39"/>
      <c r="FH563" s="39"/>
      <c r="FI563" s="39"/>
      <c r="FJ563" s="39"/>
      <c r="FK563" s="39"/>
      <c r="FL563" s="39"/>
      <c r="FM563" s="39"/>
      <c r="FN563" s="39"/>
      <c r="FO563" s="39"/>
      <c r="FP563" s="39"/>
      <c r="FQ563" s="39"/>
      <c r="FR563" s="39"/>
      <c r="FS563" s="39"/>
      <c r="FT563" s="39"/>
      <c r="FU563" s="39"/>
      <c r="FV563" s="39"/>
      <c r="FW563" s="39"/>
      <c r="FX563" s="39"/>
      <c r="FY563" s="39"/>
      <c r="FZ563" s="39"/>
      <c r="GA563" s="39"/>
      <c r="GB563" s="39"/>
      <c r="GC563" s="39"/>
      <c r="GD563" s="39"/>
      <c r="GE563" s="39"/>
      <c r="GF563" s="39"/>
      <c r="GG563" s="39"/>
      <c r="GH563" s="39"/>
      <c r="GI563" s="39"/>
      <c r="GJ563" s="39"/>
      <c r="GK563" s="39"/>
      <c r="GL563" s="39"/>
      <c r="GM563" s="39"/>
      <c r="GN563" s="39"/>
      <c r="GO563" s="39"/>
      <c r="GP563" s="39"/>
      <c r="GQ563" s="39"/>
      <c r="GR563" s="39"/>
      <c r="GS563" s="39"/>
      <c r="GT563" s="39"/>
      <c r="GU563" s="39"/>
      <c r="GV563" s="39"/>
      <c r="GW563" s="39"/>
      <c r="GX563" s="39"/>
      <c r="GY563" s="39"/>
      <c r="GZ563" s="39"/>
      <c r="HA563" s="39"/>
      <c r="HB563" s="39"/>
      <c r="HC563" s="39"/>
      <c r="HD563" s="39"/>
      <c r="HE563" s="39"/>
      <c r="HF563" s="39"/>
      <c r="HG563" s="39"/>
      <c r="HH563" s="39"/>
      <c r="HI563" s="39"/>
      <c r="HJ563" s="39"/>
      <c r="HK563" s="39"/>
      <c r="HL563" s="39"/>
      <c r="HM563" s="39"/>
      <c r="HN563" s="39"/>
      <c r="HO563" s="39"/>
      <c r="HP563" s="39"/>
      <c r="HQ563" s="39"/>
      <c r="HR563" s="39"/>
      <c r="HS563" s="39"/>
      <c r="HT563" s="39"/>
      <c r="HU563" s="39"/>
      <c r="HV563" s="39"/>
      <c r="HW563" s="39"/>
      <c r="HX563" s="39"/>
      <c r="HY563" s="39"/>
      <c r="HZ563" s="39"/>
      <c r="IA563" s="39"/>
      <c r="IB563" s="39"/>
      <c r="IC563" s="39"/>
      <c r="ID563" s="39"/>
      <c r="IE563" s="39"/>
      <c r="IF563" s="39"/>
      <c r="IG563" s="39"/>
      <c r="IH563" s="39"/>
      <c r="II563" s="39"/>
      <c r="IJ563" s="39"/>
      <c r="IK563" s="39"/>
      <c r="IL563" s="39"/>
      <c r="IM563" s="39"/>
      <c r="IN563" s="39"/>
      <c r="IO563" s="39"/>
      <c r="IP563" s="39"/>
      <c r="IQ563" s="39"/>
      <c r="IR563" s="39"/>
      <c r="IS563" s="39"/>
      <c r="IT563" s="39"/>
      <c r="IU563" s="39"/>
      <c r="IV563" s="39"/>
      <c r="IW563" s="39"/>
      <c r="IX563" s="39"/>
      <c r="IY563" s="39"/>
      <c r="IZ563" s="39"/>
      <c r="JA563" s="39"/>
      <c r="JB563" s="39"/>
      <c r="JC563" s="39"/>
      <c r="JD563" s="39"/>
      <c r="JE563" s="39"/>
      <c r="JF563" s="39"/>
      <c r="JG563" s="39"/>
      <c r="JH563" s="39"/>
      <c r="JI563" s="39"/>
      <c r="JJ563" s="39"/>
      <c r="JK563" s="39"/>
      <c r="JL563" s="39"/>
      <c r="JM563" s="39"/>
      <c r="JN563" s="39"/>
      <c r="JO563" s="39"/>
      <c r="JP563" s="39"/>
      <c r="JQ563" s="39"/>
      <c r="JR563" s="39"/>
      <c r="JS563" s="39"/>
      <c r="JT563" s="39"/>
      <c r="JU563" s="39"/>
      <c r="JV563" s="39"/>
      <c r="JW563" s="39"/>
      <c r="JX563" s="39"/>
      <c r="JY563" s="39"/>
      <c r="JZ563" s="39"/>
      <c r="KA563" s="39"/>
      <c r="KB563" s="39"/>
      <c r="KC563" s="39"/>
      <c r="KD563" s="39"/>
      <c r="KE563" s="39"/>
      <c r="KF563" s="39"/>
      <c r="KG563" s="39"/>
      <c r="KH563" s="39"/>
      <c r="KI563" s="39"/>
      <c r="KJ563" s="39"/>
      <c r="KK563" s="39"/>
      <c r="KL563" s="39"/>
      <c r="KM563" s="39"/>
      <c r="KN563" s="39"/>
      <c r="KO563" s="39"/>
      <c r="KP563" s="39"/>
      <c r="KQ563" s="39"/>
      <c r="KR563" s="39"/>
      <c r="KS563" s="39"/>
      <c r="KT563" s="39"/>
      <c r="KU563" s="39"/>
    </row>
    <row r="564" spans="1:307" s="15" customFormat="1" x14ac:dyDescent="0.25">
      <c r="A564" s="74">
        <v>558</v>
      </c>
      <c r="B564" s="27" t="s">
        <v>1131</v>
      </c>
      <c r="C564" s="122" t="s">
        <v>934</v>
      </c>
      <c r="D564" s="27" t="s">
        <v>275</v>
      </c>
      <c r="E564" s="27" t="s">
        <v>177</v>
      </c>
      <c r="F564" s="28" t="s">
        <v>943</v>
      </c>
      <c r="G564" s="29">
        <v>45000</v>
      </c>
      <c r="H564" s="90">
        <v>1148.33</v>
      </c>
      <c r="I564" s="31">
        <v>25</v>
      </c>
      <c r="J564" s="90">
        <v>1291.5</v>
      </c>
      <c r="K564" s="92">
        <f t="shared" si="67"/>
        <v>3194.9999999999995</v>
      </c>
      <c r="L564" s="46">
        <f t="shared" si="68"/>
        <v>495.00000000000006</v>
      </c>
      <c r="M564" s="45">
        <v>1368</v>
      </c>
      <c r="N564" s="31">
        <f t="shared" si="69"/>
        <v>3190.5</v>
      </c>
      <c r="O564" s="31"/>
      <c r="P564" s="31">
        <f t="shared" si="71"/>
        <v>2659.5</v>
      </c>
      <c r="Q564" s="31">
        <f t="shared" si="72"/>
        <v>3832.83</v>
      </c>
      <c r="R564" s="31">
        <f t="shared" si="73"/>
        <v>6880.5</v>
      </c>
      <c r="S564" s="31">
        <f t="shared" si="70"/>
        <v>41167.17</v>
      </c>
      <c r="T564" s="47" t="s">
        <v>45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  <c r="EC564" s="39"/>
      <c r="ED564" s="39"/>
      <c r="EE564" s="39"/>
      <c r="EF564" s="39"/>
      <c r="EG564" s="39"/>
      <c r="EH564" s="39"/>
      <c r="EI564" s="39"/>
      <c r="EJ564" s="39"/>
      <c r="EK564" s="39"/>
      <c r="EL564" s="39"/>
      <c r="EM564" s="39"/>
      <c r="EN564" s="39"/>
      <c r="EO564" s="39"/>
      <c r="EP564" s="39"/>
      <c r="EQ564" s="39"/>
      <c r="ER564" s="39"/>
      <c r="ES564" s="39"/>
      <c r="ET564" s="39"/>
      <c r="EU564" s="39"/>
      <c r="EV564" s="39"/>
      <c r="EW564" s="39"/>
      <c r="EX564" s="39"/>
      <c r="EY564" s="39"/>
      <c r="EZ564" s="39"/>
      <c r="FA564" s="39"/>
      <c r="FB564" s="39"/>
      <c r="FC564" s="39"/>
      <c r="FD564" s="39"/>
      <c r="FE564" s="39"/>
      <c r="FF564" s="39"/>
      <c r="FG564" s="39"/>
      <c r="FH564" s="39"/>
      <c r="FI564" s="39"/>
      <c r="FJ564" s="39"/>
      <c r="FK564" s="39"/>
      <c r="FL564" s="39"/>
      <c r="FM564" s="39"/>
      <c r="FN564" s="39"/>
      <c r="FO564" s="39"/>
      <c r="FP564" s="39"/>
      <c r="FQ564" s="39"/>
      <c r="FR564" s="39"/>
      <c r="FS564" s="39"/>
      <c r="FT564" s="39"/>
      <c r="FU564" s="39"/>
      <c r="FV564" s="39"/>
      <c r="FW564" s="39"/>
      <c r="FX564" s="39"/>
      <c r="FY564" s="39"/>
      <c r="FZ564" s="39"/>
      <c r="GA564" s="39"/>
      <c r="GB564" s="39"/>
      <c r="GC564" s="39"/>
      <c r="GD564" s="39"/>
      <c r="GE564" s="39"/>
      <c r="GF564" s="39"/>
      <c r="GG564" s="39"/>
      <c r="GH564" s="39"/>
      <c r="GI564" s="39"/>
      <c r="GJ564" s="39"/>
      <c r="GK564" s="39"/>
      <c r="GL564" s="39"/>
      <c r="GM564" s="39"/>
      <c r="GN564" s="39"/>
      <c r="GO564" s="39"/>
      <c r="GP564" s="39"/>
      <c r="GQ564" s="39"/>
      <c r="GR564" s="39"/>
      <c r="GS564" s="39"/>
      <c r="GT564" s="39"/>
      <c r="GU564" s="39"/>
      <c r="GV564" s="39"/>
      <c r="GW564" s="39"/>
      <c r="GX564" s="39"/>
      <c r="GY564" s="39"/>
      <c r="GZ564" s="39"/>
      <c r="HA564" s="39"/>
      <c r="HB564" s="39"/>
      <c r="HC564" s="39"/>
      <c r="HD564" s="39"/>
      <c r="HE564" s="39"/>
      <c r="HF564" s="39"/>
      <c r="HG564" s="39"/>
      <c r="HH564" s="39"/>
      <c r="HI564" s="39"/>
      <c r="HJ564" s="39"/>
      <c r="HK564" s="39"/>
      <c r="HL564" s="39"/>
      <c r="HM564" s="39"/>
      <c r="HN564" s="39"/>
      <c r="HO564" s="39"/>
      <c r="HP564" s="39"/>
      <c r="HQ564" s="39"/>
      <c r="HR564" s="39"/>
      <c r="HS564" s="39"/>
      <c r="HT564" s="39"/>
      <c r="HU564" s="39"/>
      <c r="HV564" s="39"/>
      <c r="HW564" s="39"/>
      <c r="HX564" s="39"/>
      <c r="HY564" s="39"/>
      <c r="HZ564" s="39"/>
      <c r="IA564" s="39"/>
      <c r="IB564" s="39"/>
      <c r="IC564" s="39"/>
      <c r="ID564" s="39"/>
      <c r="IE564" s="39"/>
      <c r="IF564" s="39"/>
      <c r="IG564" s="39"/>
      <c r="IH564" s="39"/>
      <c r="II564" s="39"/>
      <c r="IJ564" s="39"/>
      <c r="IK564" s="39"/>
      <c r="IL564" s="39"/>
      <c r="IM564" s="39"/>
      <c r="IN564" s="39"/>
      <c r="IO564" s="39"/>
      <c r="IP564" s="39"/>
      <c r="IQ564" s="39"/>
      <c r="IR564" s="39"/>
      <c r="IS564" s="39"/>
      <c r="IT564" s="39"/>
      <c r="IU564" s="39"/>
      <c r="IV564" s="39"/>
      <c r="IW564" s="39"/>
      <c r="IX564" s="39"/>
      <c r="IY564" s="39"/>
      <c r="IZ564" s="39"/>
      <c r="JA564" s="39"/>
      <c r="JB564" s="39"/>
      <c r="JC564" s="39"/>
      <c r="JD564" s="39"/>
      <c r="JE564" s="39"/>
      <c r="JF564" s="39"/>
      <c r="JG564" s="39"/>
      <c r="JH564" s="39"/>
      <c r="JI564" s="39"/>
      <c r="JJ564" s="39"/>
      <c r="JK564" s="39"/>
      <c r="JL564" s="39"/>
      <c r="JM564" s="39"/>
      <c r="JN564" s="39"/>
      <c r="JO564" s="39"/>
      <c r="JP564" s="39"/>
      <c r="JQ564" s="39"/>
      <c r="JR564" s="39"/>
      <c r="JS564" s="39"/>
      <c r="JT564" s="39"/>
      <c r="JU564" s="39"/>
      <c r="JV564" s="39"/>
      <c r="JW564" s="39"/>
      <c r="JX564" s="39"/>
      <c r="JY564" s="39"/>
      <c r="JZ564" s="39"/>
      <c r="KA564" s="39"/>
      <c r="KB564" s="39"/>
      <c r="KC564" s="39"/>
      <c r="KD564" s="39"/>
      <c r="KE564" s="39"/>
      <c r="KF564" s="39"/>
      <c r="KG564" s="39"/>
      <c r="KH564" s="39"/>
      <c r="KI564" s="39"/>
      <c r="KJ564" s="39"/>
      <c r="KK564" s="39"/>
      <c r="KL564" s="39"/>
      <c r="KM564" s="39"/>
      <c r="KN564" s="39"/>
      <c r="KO564" s="39"/>
      <c r="KP564" s="39"/>
      <c r="KQ564" s="39"/>
      <c r="KR564" s="39"/>
      <c r="KS564" s="39"/>
      <c r="KT564" s="39"/>
      <c r="KU564" s="39"/>
    </row>
    <row r="565" spans="1:307" s="15" customFormat="1" x14ac:dyDescent="0.25">
      <c r="A565" s="74">
        <v>559</v>
      </c>
      <c r="B565" s="27" t="s">
        <v>719</v>
      </c>
      <c r="C565" s="122" t="s">
        <v>934</v>
      </c>
      <c r="D565" s="27" t="s">
        <v>275</v>
      </c>
      <c r="E565" s="27" t="s">
        <v>177</v>
      </c>
      <c r="F565" s="28" t="s">
        <v>943</v>
      </c>
      <c r="G565" s="29">
        <v>45000</v>
      </c>
      <c r="H565" s="90">
        <v>1148.33</v>
      </c>
      <c r="I565" s="31">
        <v>25</v>
      </c>
      <c r="J565" s="90">
        <v>1291.5</v>
      </c>
      <c r="K565" s="92">
        <f t="shared" si="67"/>
        <v>3194.9999999999995</v>
      </c>
      <c r="L565" s="46">
        <f t="shared" si="68"/>
        <v>495.00000000000006</v>
      </c>
      <c r="M565" s="45">
        <v>1368</v>
      </c>
      <c r="N565" s="31">
        <f t="shared" si="69"/>
        <v>3190.5</v>
      </c>
      <c r="O565" s="31"/>
      <c r="P565" s="31">
        <f t="shared" si="71"/>
        <v>2659.5</v>
      </c>
      <c r="Q565" s="31">
        <f t="shared" si="72"/>
        <v>3832.83</v>
      </c>
      <c r="R565" s="31">
        <f t="shared" si="73"/>
        <v>6880.5</v>
      </c>
      <c r="S565" s="31">
        <f t="shared" si="70"/>
        <v>41167.17</v>
      </c>
      <c r="T565" s="47" t="s">
        <v>45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  <c r="DH565" s="39"/>
      <c r="DI565" s="39"/>
      <c r="DJ565" s="39"/>
      <c r="DK565" s="39"/>
      <c r="DL565" s="39"/>
      <c r="DM565" s="39"/>
      <c r="DN565" s="39"/>
      <c r="DO565" s="39"/>
      <c r="DP565" s="39"/>
      <c r="DQ565" s="39"/>
      <c r="DR565" s="39"/>
      <c r="DS565" s="39"/>
      <c r="DT565" s="39"/>
      <c r="DU565" s="39"/>
      <c r="DV565" s="39"/>
      <c r="DW565" s="39"/>
      <c r="DX565" s="39"/>
      <c r="DY565" s="39"/>
      <c r="DZ565" s="39"/>
      <c r="EA565" s="39"/>
      <c r="EB565" s="39"/>
      <c r="EC565" s="39"/>
      <c r="ED565" s="39"/>
      <c r="EE565" s="39"/>
      <c r="EF565" s="39"/>
      <c r="EG565" s="39"/>
      <c r="EH565" s="39"/>
      <c r="EI565" s="39"/>
      <c r="EJ565" s="39"/>
      <c r="EK565" s="39"/>
      <c r="EL565" s="39"/>
      <c r="EM565" s="39"/>
      <c r="EN565" s="39"/>
      <c r="EO565" s="39"/>
      <c r="EP565" s="39"/>
      <c r="EQ565" s="39"/>
      <c r="ER565" s="39"/>
      <c r="ES565" s="39"/>
      <c r="ET565" s="39"/>
      <c r="EU565" s="39"/>
      <c r="EV565" s="39"/>
      <c r="EW565" s="39"/>
      <c r="EX565" s="39"/>
      <c r="EY565" s="39"/>
      <c r="EZ565" s="39"/>
      <c r="FA565" s="39"/>
      <c r="FB565" s="39"/>
      <c r="FC565" s="39"/>
      <c r="FD565" s="39"/>
      <c r="FE565" s="39"/>
      <c r="FF565" s="39"/>
      <c r="FG565" s="39"/>
      <c r="FH565" s="39"/>
      <c r="FI565" s="39"/>
      <c r="FJ565" s="39"/>
      <c r="FK565" s="39"/>
      <c r="FL565" s="39"/>
      <c r="FM565" s="39"/>
      <c r="FN565" s="39"/>
      <c r="FO565" s="39"/>
      <c r="FP565" s="39"/>
      <c r="FQ565" s="39"/>
      <c r="FR565" s="39"/>
      <c r="FS565" s="39"/>
      <c r="FT565" s="39"/>
      <c r="FU565" s="39"/>
      <c r="FV565" s="39"/>
      <c r="FW565" s="39"/>
      <c r="FX565" s="39"/>
      <c r="FY565" s="39"/>
      <c r="FZ565" s="39"/>
      <c r="GA565" s="39"/>
      <c r="GB565" s="39"/>
      <c r="GC565" s="39"/>
      <c r="GD565" s="39"/>
      <c r="GE565" s="39"/>
      <c r="GF565" s="39"/>
      <c r="GG565" s="39"/>
      <c r="GH565" s="39"/>
      <c r="GI565" s="39"/>
      <c r="GJ565" s="39"/>
      <c r="GK565" s="39"/>
      <c r="GL565" s="39"/>
      <c r="GM565" s="39"/>
      <c r="GN565" s="39"/>
      <c r="GO565" s="39"/>
      <c r="GP565" s="39"/>
      <c r="GQ565" s="39"/>
      <c r="GR565" s="39"/>
      <c r="GS565" s="39"/>
      <c r="GT565" s="39"/>
      <c r="GU565" s="39"/>
      <c r="GV565" s="39"/>
      <c r="GW565" s="39"/>
      <c r="GX565" s="39"/>
      <c r="GY565" s="39"/>
      <c r="GZ565" s="39"/>
      <c r="HA565" s="39"/>
      <c r="HB565" s="39"/>
      <c r="HC565" s="39"/>
      <c r="HD565" s="39"/>
      <c r="HE565" s="39"/>
      <c r="HF565" s="39"/>
      <c r="HG565" s="39"/>
      <c r="HH565" s="39"/>
      <c r="HI565" s="39"/>
      <c r="HJ565" s="39"/>
      <c r="HK565" s="39"/>
      <c r="HL565" s="39"/>
      <c r="HM565" s="39"/>
      <c r="HN565" s="39"/>
      <c r="HO565" s="39"/>
      <c r="HP565" s="39"/>
      <c r="HQ565" s="39"/>
      <c r="HR565" s="39"/>
      <c r="HS565" s="39"/>
      <c r="HT565" s="39"/>
      <c r="HU565" s="39"/>
      <c r="HV565" s="39"/>
      <c r="HW565" s="39"/>
      <c r="HX565" s="39"/>
      <c r="HY565" s="39"/>
      <c r="HZ565" s="39"/>
      <c r="IA565" s="39"/>
      <c r="IB565" s="39"/>
      <c r="IC565" s="39"/>
      <c r="ID565" s="39"/>
      <c r="IE565" s="39"/>
      <c r="IF565" s="39"/>
      <c r="IG565" s="39"/>
      <c r="IH565" s="39"/>
      <c r="II565" s="39"/>
      <c r="IJ565" s="39"/>
      <c r="IK565" s="39"/>
      <c r="IL565" s="39"/>
      <c r="IM565" s="39"/>
      <c r="IN565" s="39"/>
      <c r="IO565" s="39"/>
      <c r="IP565" s="39"/>
      <c r="IQ565" s="39"/>
      <c r="IR565" s="39"/>
      <c r="IS565" s="39"/>
      <c r="IT565" s="39"/>
      <c r="IU565" s="39"/>
      <c r="IV565" s="39"/>
      <c r="IW565" s="39"/>
      <c r="IX565" s="39"/>
      <c r="IY565" s="39"/>
      <c r="IZ565" s="39"/>
      <c r="JA565" s="39"/>
      <c r="JB565" s="39"/>
      <c r="JC565" s="39"/>
      <c r="JD565" s="39"/>
      <c r="JE565" s="39"/>
      <c r="JF565" s="39"/>
      <c r="JG565" s="39"/>
      <c r="JH565" s="39"/>
      <c r="JI565" s="39"/>
      <c r="JJ565" s="39"/>
      <c r="JK565" s="39"/>
      <c r="JL565" s="39"/>
      <c r="JM565" s="39"/>
      <c r="JN565" s="39"/>
      <c r="JO565" s="39"/>
      <c r="JP565" s="39"/>
      <c r="JQ565" s="39"/>
      <c r="JR565" s="39"/>
      <c r="JS565" s="39"/>
      <c r="JT565" s="39"/>
      <c r="JU565" s="39"/>
      <c r="JV565" s="39"/>
      <c r="JW565" s="39"/>
      <c r="JX565" s="39"/>
      <c r="JY565" s="39"/>
      <c r="JZ565" s="39"/>
      <c r="KA565" s="39"/>
      <c r="KB565" s="39"/>
      <c r="KC565" s="39"/>
      <c r="KD565" s="39"/>
      <c r="KE565" s="39"/>
      <c r="KF565" s="39"/>
      <c r="KG565" s="39"/>
      <c r="KH565" s="39"/>
      <c r="KI565" s="39"/>
      <c r="KJ565" s="39"/>
      <c r="KK565" s="39"/>
      <c r="KL565" s="39"/>
      <c r="KM565" s="39"/>
      <c r="KN565" s="39"/>
      <c r="KO565" s="39"/>
      <c r="KP565" s="39"/>
      <c r="KQ565" s="39"/>
      <c r="KR565" s="39"/>
      <c r="KS565" s="39"/>
      <c r="KT565" s="39"/>
      <c r="KU565" s="39"/>
    </row>
    <row r="566" spans="1:307" s="15" customFormat="1" x14ac:dyDescent="0.25">
      <c r="A566" s="74">
        <v>560</v>
      </c>
      <c r="B566" s="27" t="s">
        <v>607</v>
      </c>
      <c r="C566" s="122" t="s">
        <v>934</v>
      </c>
      <c r="D566" s="27" t="s">
        <v>275</v>
      </c>
      <c r="E566" s="27" t="s">
        <v>153</v>
      </c>
      <c r="F566" s="28" t="s">
        <v>943</v>
      </c>
      <c r="G566" s="29">
        <v>70000</v>
      </c>
      <c r="H566" s="29">
        <v>5025.38</v>
      </c>
      <c r="I566" s="31">
        <v>25</v>
      </c>
      <c r="J566" s="90">
        <v>2009</v>
      </c>
      <c r="K566" s="92">
        <f t="shared" si="67"/>
        <v>4970</v>
      </c>
      <c r="L566" s="46">
        <f t="shared" si="68"/>
        <v>770.00000000000011</v>
      </c>
      <c r="M566" s="45">
        <v>2128</v>
      </c>
      <c r="N566" s="31">
        <f t="shared" si="69"/>
        <v>4963</v>
      </c>
      <c r="O566" s="31"/>
      <c r="P566" s="31">
        <f t="shared" si="71"/>
        <v>4137</v>
      </c>
      <c r="Q566" s="31">
        <f t="shared" si="72"/>
        <v>9187.380000000001</v>
      </c>
      <c r="R566" s="31">
        <f t="shared" si="73"/>
        <v>10703</v>
      </c>
      <c r="S566" s="31">
        <f t="shared" si="70"/>
        <v>60812.619999999995</v>
      </c>
      <c r="T566" s="47" t="s">
        <v>45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  <c r="DH566" s="39"/>
      <c r="DI566" s="39"/>
      <c r="DJ566" s="39"/>
      <c r="DK566" s="39"/>
      <c r="DL566" s="39"/>
      <c r="DM566" s="39"/>
      <c r="DN566" s="39"/>
      <c r="DO566" s="39"/>
      <c r="DP566" s="39"/>
      <c r="DQ566" s="39"/>
      <c r="DR566" s="39"/>
      <c r="DS566" s="39"/>
      <c r="DT566" s="39"/>
      <c r="DU566" s="39"/>
      <c r="DV566" s="39"/>
      <c r="DW566" s="39"/>
      <c r="DX566" s="39"/>
      <c r="DY566" s="39"/>
      <c r="DZ566" s="39"/>
      <c r="EA566" s="39"/>
      <c r="EB566" s="39"/>
      <c r="EC566" s="39"/>
      <c r="ED566" s="39"/>
      <c r="EE566" s="39"/>
      <c r="EF566" s="39"/>
      <c r="EG566" s="39"/>
      <c r="EH566" s="39"/>
      <c r="EI566" s="39"/>
      <c r="EJ566" s="39"/>
      <c r="EK566" s="39"/>
      <c r="EL566" s="39"/>
      <c r="EM566" s="39"/>
      <c r="EN566" s="39"/>
      <c r="EO566" s="39"/>
      <c r="EP566" s="39"/>
      <c r="EQ566" s="39"/>
      <c r="ER566" s="39"/>
      <c r="ES566" s="39"/>
      <c r="ET566" s="39"/>
      <c r="EU566" s="39"/>
      <c r="EV566" s="39"/>
      <c r="EW566" s="39"/>
      <c r="EX566" s="39"/>
      <c r="EY566" s="39"/>
      <c r="EZ566" s="39"/>
      <c r="FA566" s="39"/>
      <c r="FB566" s="39"/>
      <c r="FC566" s="39"/>
      <c r="FD566" s="39"/>
      <c r="FE566" s="39"/>
      <c r="FF566" s="39"/>
      <c r="FG566" s="39"/>
      <c r="FH566" s="39"/>
      <c r="FI566" s="39"/>
      <c r="FJ566" s="39"/>
      <c r="FK566" s="39"/>
      <c r="FL566" s="39"/>
      <c r="FM566" s="39"/>
      <c r="FN566" s="39"/>
      <c r="FO566" s="39"/>
      <c r="FP566" s="39"/>
      <c r="FQ566" s="39"/>
      <c r="FR566" s="39"/>
      <c r="FS566" s="39"/>
      <c r="FT566" s="39"/>
      <c r="FU566" s="39"/>
      <c r="FV566" s="39"/>
      <c r="FW566" s="39"/>
      <c r="FX566" s="39"/>
      <c r="FY566" s="39"/>
      <c r="FZ566" s="39"/>
      <c r="GA566" s="39"/>
      <c r="GB566" s="39"/>
      <c r="GC566" s="39"/>
      <c r="GD566" s="39"/>
      <c r="GE566" s="39"/>
      <c r="GF566" s="39"/>
      <c r="GG566" s="39"/>
      <c r="GH566" s="39"/>
      <c r="GI566" s="39"/>
      <c r="GJ566" s="39"/>
      <c r="GK566" s="39"/>
      <c r="GL566" s="39"/>
      <c r="GM566" s="39"/>
      <c r="GN566" s="39"/>
      <c r="GO566" s="39"/>
      <c r="GP566" s="39"/>
      <c r="GQ566" s="39"/>
      <c r="GR566" s="39"/>
      <c r="GS566" s="39"/>
      <c r="GT566" s="39"/>
      <c r="GU566" s="39"/>
      <c r="GV566" s="39"/>
      <c r="GW566" s="39"/>
      <c r="GX566" s="39"/>
      <c r="GY566" s="39"/>
      <c r="GZ566" s="39"/>
      <c r="HA566" s="39"/>
      <c r="HB566" s="39"/>
      <c r="HC566" s="39"/>
      <c r="HD566" s="39"/>
      <c r="HE566" s="39"/>
      <c r="HF566" s="39"/>
      <c r="HG566" s="39"/>
      <c r="HH566" s="39"/>
      <c r="HI566" s="39"/>
      <c r="HJ566" s="39"/>
      <c r="HK566" s="39"/>
      <c r="HL566" s="39"/>
      <c r="HM566" s="39"/>
      <c r="HN566" s="39"/>
      <c r="HO566" s="39"/>
      <c r="HP566" s="39"/>
      <c r="HQ566" s="39"/>
      <c r="HR566" s="39"/>
      <c r="HS566" s="39"/>
      <c r="HT566" s="39"/>
      <c r="HU566" s="39"/>
      <c r="HV566" s="39"/>
      <c r="HW566" s="39"/>
      <c r="HX566" s="39"/>
      <c r="HY566" s="39"/>
      <c r="HZ566" s="39"/>
      <c r="IA566" s="39"/>
      <c r="IB566" s="39"/>
      <c r="IC566" s="39"/>
      <c r="ID566" s="39"/>
      <c r="IE566" s="39"/>
      <c r="IF566" s="39"/>
      <c r="IG566" s="39"/>
      <c r="IH566" s="39"/>
      <c r="II566" s="39"/>
      <c r="IJ566" s="39"/>
      <c r="IK566" s="39"/>
      <c r="IL566" s="39"/>
      <c r="IM566" s="39"/>
      <c r="IN566" s="39"/>
      <c r="IO566" s="39"/>
      <c r="IP566" s="39"/>
      <c r="IQ566" s="39"/>
      <c r="IR566" s="39"/>
      <c r="IS566" s="39"/>
      <c r="IT566" s="39"/>
      <c r="IU566" s="39"/>
      <c r="IV566" s="39"/>
      <c r="IW566" s="39"/>
      <c r="IX566" s="39"/>
      <c r="IY566" s="39"/>
      <c r="IZ566" s="39"/>
      <c r="JA566" s="39"/>
      <c r="JB566" s="39"/>
      <c r="JC566" s="39"/>
      <c r="JD566" s="39"/>
      <c r="JE566" s="39"/>
      <c r="JF566" s="39"/>
      <c r="JG566" s="39"/>
      <c r="JH566" s="39"/>
      <c r="JI566" s="39"/>
      <c r="JJ566" s="39"/>
      <c r="JK566" s="39"/>
      <c r="JL566" s="39"/>
      <c r="JM566" s="39"/>
      <c r="JN566" s="39"/>
      <c r="JO566" s="39"/>
      <c r="JP566" s="39"/>
      <c r="JQ566" s="39"/>
      <c r="JR566" s="39"/>
      <c r="JS566" s="39"/>
      <c r="JT566" s="39"/>
      <c r="JU566" s="39"/>
      <c r="JV566" s="39"/>
      <c r="JW566" s="39"/>
      <c r="JX566" s="39"/>
      <c r="JY566" s="39"/>
      <c r="JZ566" s="39"/>
      <c r="KA566" s="39"/>
      <c r="KB566" s="39"/>
      <c r="KC566" s="39"/>
      <c r="KD566" s="39"/>
      <c r="KE566" s="39"/>
      <c r="KF566" s="39"/>
      <c r="KG566" s="39"/>
      <c r="KH566" s="39"/>
      <c r="KI566" s="39"/>
      <c r="KJ566" s="39"/>
      <c r="KK566" s="39"/>
      <c r="KL566" s="39"/>
      <c r="KM566" s="39"/>
      <c r="KN566" s="39"/>
      <c r="KO566" s="39"/>
      <c r="KP566" s="39"/>
      <c r="KQ566" s="39"/>
      <c r="KR566" s="39"/>
      <c r="KS566" s="39"/>
      <c r="KT566" s="39"/>
      <c r="KU566" s="39"/>
    </row>
    <row r="567" spans="1:307" s="15" customFormat="1" x14ac:dyDescent="0.25">
      <c r="A567" s="74">
        <v>561</v>
      </c>
      <c r="B567" s="27" t="s">
        <v>718</v>
      </c>
      <c r="C567" s="122" t="s">
        <v>934</v>
      </c>
      <c r="D567" s="27" t="s">
        <v>275</v>
      </c>
      <c r="E567" s="27" t="s">
        <v>900</v>
      </c>
      <c r="F567" s="28" t="s">
        <v>943</v>
      </c>
      <c r="G567" s="29">
        <v>41000</v>
      </c>
      <c r="H567" s="30">
        <v>326.47000000000003</v>
      </c>
      <c r="I567" s="31">
        <v>25</v>
      </c>
      <c r="J567" s="90">
        <v>1176.7</v>
      </c>
      <c r="K567" s="92">
        <f t="shared" si="67"/>
        <v>2910.9999999999995</v>
      </c>
      <c r="L567" s="46">
        <f t="shared" si="68"/>
        <v>451.00000000000006</v>
      </c>
      <c r="M567" s="45">
        <v>1246.4000000000001</v>
      </c>
      <c r="N567" s="31">
        <f t="shared" si="69"/>
        <v>2906.9</v>
      </c>
      <c r="O567" s="31"/>
      <c r="P567" s="31">
        <f t="shared" si="71"/>
        <v>2423.1000000000004</v>
      </c>
      <c r="Q567" s="31">
        <f t="shared" si="72"/>
        <v>2774.57</v>
      </c>
      <c r="R567" s="31">
        <f t="shared" si="73"/>
        <v>6268.9</v>
      </c>
      <c r="S567" s="31">
        <f t="shared" si="70"/>
        <v>38225.43</v>
      </c>
      <c r="T567" s="47" t="s">
        <v>45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  <c r="CZ567" s="39"/>
      <c r="DA567" s="39"/>
      <c r="DB567" s="39"/>
      <c r="DC567" s="39"/>
      <c r="DD567" s="39"/>
      <c r="DE567" s="39"/>
      <c r="DF567" s="39"/>
      <c r="DG567" s="39"/>
      <c r="DH567" s="39"/>
      <c r="DI567" s="39"/>
      <c r="DJ567" s="39"/>
      <c r="DK567" s="39"/>
      <c r="DL567" s="39"/>
      <c r="DM567" s="39"/>
      <c r="DN567" s="39"/>
      <c r="DO567" s="39"/>
      <c r="DP567" s="39"/>
      <c r="DQ567" s="39"/>
      <c r="DR567" s="39"/>
      <c r="DS567" s="39"/>
      <c r="DT567" s="39"/>
      <c r="DU567" s="39"/>
      <c r="DV567" s="39"/>
      <c r="DW567" s="39"/>
      <c r="DX567" s="39"/>
      <c r="DY567" s="39"/>
      <c r="DZ567" s="39"/>
      <c r="EA567" s="39"/>
      <c r="EB567" s="39"/>
      <c r="EC567" s="39"/>
      <c r="ED567" s="39"/>
      <c r="EE567" s="39"/>
      <c r="EF567" s="39"/>
      <c r="EG567" s="39"/>
      <c r="EH567" s="39"/>
      <c r="EI567" s="39"/>
      <c r="EJ567" s="39"/>
      <c r="EK567" s="39"/>
      <c r="EL567" s="39"/>
      <c r="EM567" s="39"/>
      <c r="EN567" s="39"/>
      <c r="EO567" s="39"/>
      <c r="EP567" s="39"/>
      <c r="EQ567" s="39"/>
      <c r="ER567" s="39"/>
      <c r="ES567" s="39"/>
      <c r="ET567" s="39"/>
      <c r="EU567" s="39"/>
      <c r="EV567" s="39"/>
      <c r="EW567" s="39"/>
      <c r="EX567" s="39"/>
      <c r="EY567" s="39"/>
      <c r="EZ567" s="39"/>
      <c r="FA567" s="39"/>
      <c r="FB567" s="39"/>
      <c r="FC567" s="39"/>
      <c r="FD567" s="39"/>
      <c r="FE567" s="39"/>
      <c r="FF567" s="39"/>
      <c r="FG567" s="39"/>
      <c r="FH567" s="39"/>
      <c r="FI567" s="39"/>
      <c r="FJ567" s="39"/>
      <c r="FK567" s="39"/>
      <c r="FL567" s="39"/>
      <c r="FM567" s="39"/>
      <c r="FN567" s="39"/>
      <c r="FO567" s="39"/>
      <c r="FP567" s="39"/>
      <c r="FQ567" s="39"/>
      <c r="FR567" s="39"/>
      <c r="FS567" s="39"/>
      <c r="FT567" s="39"/>
      <c r="FU567" s="39"/>
      <c r="FV567" s="39"/>
      <c r="FW567" s="39"/>
      <c r="FX567" s="39"/>
      <c r="FY567" s="39"/>
      <c r="FZ567" s="39"/>
      <c r="GA567" s="39"/>
      <c r="GB567" s="39"/>
      <c r="GC567" s="39"/>
      <c r="GD567" s="39"/>
      <c r="GE567" s="39"/>
      <c r="GF567" s="39"/>
      <c r="GG567" s="39"/>
      <c r="GH567" s="39"/>
      <c r="GI567" s="39"/>
      <c r="GJ567" s="39"/>
      <c r="GK567" s="39"/>
      <c r="GL567" s="39"/>
      <c r="GM567" s="39"/>
      <c r="GN567" s="39"/>
      <c r="GO567" s="39"/>
      <c r="GP567" s="39"/>
      <c r="GQ567" s="39"/>
      <c r="GR567" s="39"/>
      <c r="GS567" s="39"/>
      <c r="GT567" s="39"/>
      <c r="GU567" s="39"/>
      <c r="GV567" s="39"/>
      <c r="GW567" s="39"/>
      <c r="GX567" s="39"/>
      <c r="GY567" s="39"/>
      <c r="GZ567" s="39"/>
      <c r="HA567" s="39"/>
      <c r="HB567" s="39"/>
      <c r="HC567" s="39"/>
      <c r="HD567" s="39"/>
      <c r="HE567" s="39"/>
      <c r="HF567" s="39"/>
      <c r="HG567" s="39"/>
      <c r="HH567" s="39"/>
      <c r="HI567" s="39"/>
      <c r="HJ567" s="39"/>
      <c r="HK567" s="39"/>
      <c r="HL567" s="39"/>
      <c r="HM567" s="39"/>
      <c r="HN567" s="39"/>
      <c r="HO567" s="39"/>
      <c r="HP567" s="39"/>
      <c r="HQ567" s="39"/>
      <c r="HR567" s="39"/>
      <c r="HS567" s="39"/>
      <c r="HT567" s="39"/>
      <c r="HU567" s="39"/>
      <c r="HV567" s="39"/>
      <c r="HW567" s="39"/>
      <c r="HX567" s="39"/>
      <c r="HY567" s="39"/>
      <c r="HZ567" s="39"/>
      <c r="IA567" s="39"/>
      <c r="IB567" s="39"/>
      <c r="IC567" s="39"/>
      <c r="ID567" s="39"/>
      <c r="IE567" s="39"/>
      <c r="IF567" s="39"/>
      <c r="IG567" s="39"/>
      <c r="IH567" s="39"/>
      <c r="II567" s="39"/>
      <c r="IJ567" s="39"/>
      <c r="IK567" s="39"/>
      <c r="IL567" s="39"/>
      <c r="IM567" s="39"/>
      <c r="IN567" s="39"/>
      <c r="IO567" s="39"/>
      <c r="IP567" s="39"/>
      <c r="IQ567" s="39"/>
      <c r="IR567" s="39"/>
      <c r="IS567" s="39"/>
      <c r="IT567" s="39"/>
      <c r="IU567" s="39"/>
      <c r="IV567" s="39"/>
      <c r="IW567" s="39"/>
      <c r="IX567" s="39"/>
      <c r="IY567" s="39"/>
      <c r="IZ567" s="39"/>
      <c r="JA567" s="39"/>
      <c r="JB567" s="39"/>
      <c r="JC567" s="39"/>
      <c r="JD567" s="39"/>
      <c r="JE567" s="39"/>
      <c r="JF567" s="39"/>
      <c r="JG567" s="39"/>
      <c r="JH567" s="39"/>
      <c r="JI567" s="39"/>
      <c r="JJ567" s="39"/>
      <c r="JK567" s="39"/>
      <c r="JL567" s="39"/>
      <c r="JM567" s="39"/>
      <c r="JN567" s="39"/>
      <c r="JO567" s="39"/>
      <c r="JP567" s="39"/>
      <c r="JQ567" s="39"/>
      <c r="JR567" s="39"/>
      <c r="JS567" s="39"/>
      <c r="JT567" s="39"/>
      <c r="JU567" s="39"/>
      <c r="JV567" s="39"/>
      <c r="JW567" s="39"/>
      <c r="JX567" s="39"/>
      <c r="JY567" s="39"/>
      <c r="JZ567" s="39"/>
      <c r="KA567" s="39"/>
      <c r="KB567" s="39"/>
      <c r="KC567" s="39"/>
      <c r="KD567" s="39"/>
      <c r="KE567" s="39"/>
      <c r="KF567" s="39"/>
      <c r="KG567" s="39"/>
      <c r="KH567" s="39"/>
      <c r="KI567" s="39"/>
      <c r="KJ567" s="39"/>
      <c r="KK567" s="39"/>
      <c r="KL567" s="39"/>
      <c r="KM567" s="39"/>
      <c r="KN567" s="39"/>
      <c r="KO567" s="39"/>
      <c r="KP567" s="39"/>
      <c r="KQ567" s="39"/>
      <c r="KR567" s="39"/>
      <c r="KS567" s="39"/>
      <c r="KT567" s="39"/>
      <c r="KU567" s="39"/>
    </row>
    <row r="568" spans="1:307" s="15" customFormat="1" x14ac:dyDescent="0.25">
      <c r="A568" s="74">
        <v>562</v>
      </c>
      <c r="B568" s="27" t="s">
        <v>720</v>
      </c>
      <c r="C568" s="122" t="s">
        <v>934</v>
      </c>
      <c r="D568" s="27" t="s">
        <v>275</v>
      </c>
      <c r="E568" s="27" t="s">
        <v>900</v>
      </c>
      <c r="F568" s="28" t="s">
        <v>943</v>
      </c>
      <c r="G568" s="29">
        <v>41000</v>
      </c>
      <c r="H568" s="30">
        <v>326.47000000000003</v>
      </c>
      <c r="I568" s="31">
        <v>25</v>
      </c>
      <c r="J568" s="90">
        <v>1176.7</v>
      </c>
      <c r="K568" s="92">
        <f t="shared" si="67"/>
        <v>2910.9999999999995</v>
      </c>
      <c r="L568" s="46">
        <f t="shared" si="68"/>
        <v>451.00000000000006</v>
      </c>
      <c r="M568" s="45">
        <v>1246.4000000000001</v>
      </c>
      <c r="N568" s="31">
        <f t="shared" si="69"/>
        <v>2906.9</v>
      </c>
      <c r="O568" s="31"/>
      <c r="P568" s="31">
        <f t="shared" si="71"/>
        <v>2423.1000000000004</v>
      </c>
      <c r="Q568" s="31">
        <f t="shared" si="72"/>
        <v>2774.57</v>
      </c>
      <c r="R568" s="31">
        <f t="shared" si="73"/>
        <v>6268.9</v>
      </c>
      <c r="S568" s="31">
        <f t="shared" si="70"/>
        <v>38225.43</v>
      </c>
      <c r="T568" s="47" t="s">
        <v>45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  <c r="DG568" s="39"/>
      <c r="DH568" s="39"/>
      <c r="DI568" s="39"/>
      <c r="DJ568" s="39"/>
      <c r="DK568" s="39"/>
      <c r="DL568" s="39"/>
      <c r="DM568" s="39"/>
      <c r="DN568" s="39"/>
      <c r="DO568" s="39"/>
      <c r="DP568" s="39"/>
      <c r="DQ568" s="39"/>
      <c r="DR568" s="39"/>
      <c r="DS568" s="39"/>
      <c r="DT568" s="39"/>
      <c r="DU568" s="39"/>
      <c r="DV568" s="39"/>
      <c r="DW568" s="39"/>
      <c r="DX568" s="39"/>
      <c r="DY568" s="39"/>
      <c r="DZ568" s="39"/>
      <c r="EA568" s="39"/>
      <c r="EB568" s="39"/>
      <c r="EC568" s="39"/>
      <c r="ED568" s="39"/>
      <c r="EE568" s="39"/>
      <c r="EF568" s="39"/>
      <c r="EG568" s="39"/>
      <c r="EH568" s="39"/>
      <c r="EI568" s="39"/>
      <c r="EJ568" s="39"/>
      <c r="EK568" s="39"/>
      <c r="EL568" s="39"/>
      <c r="EM568" s="39"/>
      <c r="EN568" s="39"/>
      <c r="EO568" s="39"/>
      <c r="EP568" s="39"/>
      <c r="EQ568" s="39"/>
      <c r="ER568" s="39"/>
      <c r="ES568" s="39"/>
      <c r="ET568" s="39"/>
      <c r="EU568" s="39"/>
      <c r="EV568" s="39"/>
      <c r="EW568" s="39"/>
      <c r="EX568" s="39"/>
      <c r="EY568" s="39"/>
      <c r="EZ568" s="39"/>
      <c r="FA568" s="39"/>
      <c r="FB568" s="39"/>
      <c r="FC568" s="39"/>
      <c r="FD568" s="39"/>
      <c r="FE568" s="39"/>
      <c r="FF568" s="39"/>
      <c r="FG568" s="39"/>
      <c r="FH568" s="39"/>
      <c r="FI568" s="39"/>
      <c r="FJ568" s="39"/>
      <c r="FK568" s="39"/>
      <c r="FL568" s="39"/>
      <c r="FM568" s="39"/>
      <c r="FN568" s="39"/>
      <c r="FO568" s="39"/>
      <c r="FP568" s="39"/>
      <c r="FQ568" s="39"/>
      <c r="FR568" s="39"/>
      <c r="FS568" s="39"/>
      <c r="FT568" s="39"/>
      <c r="FU568" s="39"/>
      <c r="FV568" s="39"/>
      <c r="FW568" s="39"/>
      <c r="FX568" s="39"/>
      <c r="FY568" s="39"/>
      <c r="FZ568" s="39"/>
      <c r="GA568" s="39"/>
      <c r="GB568" s="39"/>
      <c r="GC568" s="39"/>
      <c r="GD568" s="39"/>
      <c r="GE568" s="39"/>
      <c r="GF568" s="39"/>
      <c r="GG568" s="39"/>
      <c r="GH568" s="39"/>
      <c r="GI568" s="39"/>
      <c r="GJ568" s="39"/>
      <c r="GK568" s="39"/>
      <c r="GL568" s="39"/>
      <c r="GM568" s="39"/>
      <c r="GN568" s="39"/>
      <c r="GO568" s="39"/>
      <c r="GP568" s="39"/>
      <c r="GQ568" s="39"/>
      <c r="GR568" s="39"/>
      <c r="GS568" s="39"/>
      <c r="GT568" s="39"/>
      <c r="GU568" s="39"/>
      <c r="GV568" s="39"/>
      <c r="GW568" s="39"/>
      <c r="GX568" s="39"/>
      <c r="GY568" s="39"/>
      <c r="GZ568" s="39"/>
      <c r="HA568" s="39"/>
      <c r="HB568" s="39"/>
      <c r="HC568" s="39"/>
      <c r="HD568" s="39"/>
      <c r="HE568" s="39"/>
      <c r="HF568" s="39"/>
      <c r="HG568" s="39"/>
      <c r="HH568" s="39"/>
      <c r="HI568" s="39"/>
      <c r="HJ568" s="39"/>
      <c r="HK568" s="39"/>
      <c r="HL568" s="39"/>
      <c r="HM568" s="39"/>
      <c r="HN568" s="39"/>
      <c r="HO568" s="39"/>
      <c r="HP568" s="39"/>
      <c r="HQ568" s="39"/>
      <c r="HR568" s="39"/>
      <c r="HS568" s="39"/>
      <c r="HT568" s="39"/>
      <c r="HU568" s="39"/>
      <c r="HV568" s="39"/>
      <c r="HW568" s="39"/>
      <c r="HX568" s="39"/>
      <c r="HY568" s="39"/>
      <c r="HZ568" s="39"/>
      <c r="IA568" s="39"/>
      <c r="IB568" s="39"/>
      <c r="IC568" s="39"/>
      <c r="ID568" s="39"/>
      <c r="IE568" s="39"/>
      <c r="IF568" s="39"/>
      <c r="IG568" s="39"/>
      <c r="IH568" s="39"/>
      <c r="II568" s="39"/>
      <c r="IJ568" s="39"/>
      <c r="IK568" s="39"/>
      <c r="IL568" s="39"/>
      <c r="IM568" s="39"/>
      <c r="IN568" s="39"/>
      <c r="IO568" s="39"/>
      <c r="IP568" s="39"/>
      <c r="IQ568" s="39"/>
      <c r="IR568" s="39"/>
      <c r="IS568" s="39"/>
      <c r="IT568" s="39"/>
      <c r="IU568" s="39"/>
      <c r="IV568" s="39"/>
      <c r="IW568" s="39"/>
      <c r="IX568" s="39"/>
      <c r="IY568" s="39"/>
      <c r="IZ568" s="39"/>
      <c r="JA568" s="39"/>
      <c r="JB568" s="39"/>
      <c r="JC568" s="39"/>
      <c r="JD568" s="39"/>
      <c r="JE568" s="39"/>
      <c r="JF568" s="39"/>
      <c r="JG568" s="39"/>
      <c r="JH568" s="39"/>
      <c r="JI568" s="39"/>
      <c r="JJ568" s="39"/>
      <c r="JK568" s="39"/>
      <c r="JL568" s="39"/>
      <c r="JM568" s="39"/>
      <c r="JN568" s="39"/>
      <c r="JO568" s="39"/>
      <c r="JP568" s="39"/>
      <c r="JQ568" s="39"/>
      <c r="JR568" s="39"/>
      <c r="JS568" s="39"/>
      <c r="JT568" s="39"/>
      <c r="JU568" s="39"/>
      <c r="JV568" s="39"/>
      <c r="JW568" s="39"/>
      <c r="JX568" s="39"/>
      <c r="JY568" s="39"/>
      <c r="JZ568" s="39"/>
      <c r="KA568" s="39"/>
      <c r="KB568" s="39"/>
      <c r="KC568" s="39"/>
      <c r="KD568" s="39"/>
      <c r="KE568" s="39"/>
      <c r="KF568" s="39"/>
      <c r="KG568" s="39"/>
      <c r="KH568" s="39"/>
      <c r="KI568" s="39"/>
      <c r="KJ568" s="39"/>
      <c r="KK568" s="39"/>
      <c r="KL568" s="39"/>
      <c r="KM568" s="39"/>
      <c r="KN568" s="39"/>
      <c r="KO568" s="39"/>
      <c r="KP568" s="39"/>
      <c r="KQ568" s="39"/>
      <c r="KR568" s="39"/>
      <c r="KS568" s="39"/>
      <c r="KT568" s="39"/>
      <c r="KU568" s="39"/>
    </row>
    <row r="569" spans="1:307" s="15" customFormat="1" x14ac:dyDescent="0.25">
      <c r="A569" s="74">
        <v>563</v>
      </c>
      <c r="B569" s="27" t="s">
        <v>721</v>
      </c>
      <c r="C569" s="122" t="s">
        <v>935</v>
      </c>
      <c r="D569" s="27" t="s">
        <v>275</v>
      </c>
      <c r="E569" s="27" t="s">
        <v>900</v>
      </c>
      <c r="F569" s="28" t="s">
        <v>943</v>
      </c>
      <c r="G569" s="29">
        <v>41000</v>
      </c>
      <c r="H569" s="30">
        <v>583.79</v>
      </c>
      <c r="I569" s="31">
        <v>25</v>
      </c>
      <c r="J569" s="90">
        <v>1176.7</v>
      </c>
      <c r="K569" s="92">
        <f t="shared" si="67"/>
        <v>2910.9999999999995</v>
      </c>
      <c r="L569" s="46">
        <f t="shared" si="68"/>
        <v>451.00000000000006</v>
      </c>
      <c r="M569" s="45">
        <v>1246.4000000000001</v>
      </c>
      <c r="N569" s="31">
        <f t="shared" si="69"/>
        <v>2906.9</v>
      </c>
      <c r="O569" s="31"/>
      <c r="P569" s="31">
        <f t="shared" si="71"/>
        <v>2423.1000000000004</v>
      </c>
      <c r="Q569" s="31">
        <f t="shared" si="72"/>
        <v>3031.8900000000003</v>
      </c>
      <c r="R569" s="31">
        <f t="shared" si="73"/>
        <v>6268.9</v>
      </c>
      <c r="S569" s="31">
        <f t="shared" si="70"/>
        <v>37968.11</v>
      </c>
      <c r="T569" s="47" t="s">
        <v>45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  <c r="CZ569" s="39"/>
      <c r="DA569" s="39"/>
      <c r="DB569" s="39"/>
      <c r="DC569" s="39"/>
      <c r="DD569" s="39"/>
      <c r="DE569" s="39"/>
      <c r="DF569" s="39"/>
      <c r="DG569" s="39"/>
      <c r="DH569" s="39"/>
      <c r="DI569" s="39"/>
      <c r="DJ569" s="39"/>
      <c r="DK569" s="39"/>
      <c r="DL569" s="39"/>
      <c r="DM569" s="39"/>
      <c r="DN569" s="39"/>
      <c r="DO569" s="39"/>
      <c r="DP569" s="39"/>
      <c r="DQ569" s="39"/>
      <c r="DR569" s="39"/>
      <c r="DS569" s="39"/>
      <c r="DT569" s="39"/>
      <c r="DU569" s="39"/>
      <c r="DV569" s="39"/>
      <c r="DW569" s="39"/>
      <c r="DX569" s="39"/>
      <c r="DY569" s="39"/>
      <c r="DZ569" s="39"/>
      <c r="EA569" s="39"/>
      <c r="EB569" s="39"/>
      <c r="EC569" s="39"/>
      <c r="ED569" s="39"/>
      <c r="EE569" s="39"/>
      <c r="EF569" s="39"/>
      <c r="EG569" s="39"/>
      <c r="EH569" s="39"/>
      <c r="EI569" s="39"/>
      <c r="EJ569" s="39"/>
      <c r="EK569" s="39"/>
      <c r="EL569" s="39"/>
      <c r="EM569" s="39"/>
      <c r="EN569" s="39"/>
      <c r="EO569" s="39"/>
      <c r="EP569" s="39"/>
      <c r="EQ569" s="39"/>
      <c r="ER569" s="39"/>
      <c r="ES569" s="39"/>
      <c r="ET569" s="39"/>
      <c r="EU569" s="39"/>
      <c r="EV569" s="39"/>
      <c r="EW569" s="39"/>
      <c r="EX569" s="39"/>
      <c r="EY569" s="39"/>
      <c r="EZ569" s="39"/>
      <c r="FA569" s="39"/>
      <c r="FB569" s="39"/>
      <c r="FC569" s="39"/>
      <c r="FD569" s="39"/>
      <c r="FE569" s="39"/>
      <c r="FF569" s="39"/>
      <c r="FG569" s="39"/>
      <c r="FH569" s="39"/>
      <c r="FI569" s="39"/>
      <c r="FJ569" s="39"/>
      <c r="FK569" s="39"/>
      <c r="FL569" s="39"/>
      <c r="FM569" s="39"/>
      <c r="FN569" s="39"/>
      <c r="FO569" s="39"/>
      <c r="FP569" s="39"/>
      <c r="FQ569" s="39"/>
      <c r="FR569" s="39"/>
      <c r="FS569" s="39"/>
      <c r="FT569" s="39"/>
      <c r="FU569" s="39"/>
      <c r="FV569" s="39"/>
      <c r="FW569" s="39"/>
      <c r="FX569" s="39"/>
      <c r="FY569" s="39"/>
      <c r="FZ569" s="39"/>
      <c r="GA569" s="39"/>
      <c r="GB569" s="39"/>
      <c r="GC569" s="39"/>
      <c r="GD569" s="39"/>
      <c r="GE569" s="39"/>
      <c r="GF569" s="39"/>
      <c r="GG569" s="39"/>
      <c r="GH569" s="39"/>
      <c r="GI569" s="39"/>
      <c r="GJ569" s="39"/>
      <c r="GK569" s="39"/>
      <c r="GL569" s="39"/>
      <c r="GM569" s="39"/>
      <c r="GN569" s="39"/>
      <c r="GO569" s="39"/>
      <c r="GP569" s="39"/>
      <c r="GQ569" s="39"/>
      <c r="GR569" s="39"/>
      <c r="GS569" s="39"/>
      <c r="GT569" s="39"/>
      <c r="GU569" s="39"/>
      <c r="GV569" s="39"/>
      <c r="GW569" s="39"/>
      <c r="GX569" s="39"/>
      <c r="GY569" s="39"/>
      <c r="GZ569" s="39"/>
      <c r="HA569" s="39"/>
      <c r="HB569" s="39"/>
      <c r="HC569" s="39"/>
      <c r="HD569" s="39"/>
      <c r="HE569" s="39"/>
      <c r="HF569" s="39"/>
      <c r="HG569" s="39"/>
      <c r="HH569" s="39"/>
      <c r="HI569" s="39"/>
      <c r="HJ569" s="39"/>
      <c r="HK569" s="39"/>
      <c r="HL569" s="39"/>
      <c r="HM569" s="39"/>
      <c r="HN569" s="39"/>
      <c r="HO569" s="39"/>
      <c r="HP569" s="39"/>
      <c r="HQ569" s="39"/>
      <c r="HR569" s="39"/>
      <c r="HS569" s="39"/>
      <c r="HT569" s="39"/>
      <c r="HU569" s="39"/>
      <c r="HV569" s="39"/>
      <c r="HW569" s="39"/>
      <c r="HX569" s="39"/>
      <c r="HY569" s="39"/>
      <c r="HZ569" s="39"/>
      <c r="IA569" s="39"/>
      <c r="IB569" s="39"/>
      <c r="IC569" s="39"/>
      <c r="ID569" s="39"/>
      <c r="IE569" s="39"/>
      <c r="IF569" s="39"/>
      <c r="IG569" s="39"/>
      <c r="IH569" s="39"/>
      <c r="II569" s="39"/>
      <c r="IJ569" s="39"/>
      <c r="IK569" s="39"/>
      <c r="IL569" s="39"/>
      <c r="IM569" s="39"/>
      <c r="IN569" s="39"/>
      <c r="IO569" s="39"/>
      <c r="IP569" s="39"/>
      <c r="IQ569" s="39"/>
      <c r="IR569" s="39"/>
      <c r="IS569" s="39"/>
      <c r="IT569" s="39"/>
      <c r="IU569" s="39"/>
      <c r="IV569" s="39"/>
      <c r="IW569" s="39"/>
      <c r="IX569" s="39"/>
      <c r="IY569" s="39"/>
      <c r="IZ569" s="39"/>
      <c r="JA569" s="39"/>
      <c r="JB569" s="39"/>
      <c r="JC569" s="39"/>
      <c r="JD569" s="39"/>
      <c r="JE569" s="39"/>
      <c r="JF569" s="39"/>
      <c r="JG569" s="39"/>
      <c r="JH569" s="39"/>
      <c r="JI569" s="39"/>
      <c r="JJ569" s="39"/>
      <c r="JK569" s="39"/>
      <c r="JL569" s="39"/>
      <c r="JM569" s="39"/>
      <c r="JN569" s="39"/>
      <c r="JO569" s="39"/>
      <c r="JP569" s="39"/>
      <c r="JQ569" s="39"/>
      <c r="JR569" s="39"/>
      <c r="JS569" s="39"/>
      <c r="JT569" s="39"/>
      <c r="JU569" s="39"/>
      <c r="JV569" s="39"/>
      <c r="JW569" s="39"/>
      <c r="JX569" s="39"/>
      <c r="JY569" s="39"/>
      <c r="JZ569" s="39"/>
      <c r="KA569" s="39"/>
      <c r="KB569" s="39"/>
      <c r="KC569" s="39"/>
      <c r="KD569" s="39"/>
      <c r="KE569" s="39"/>
      <c r="KF569" s="39"/>
      <c r="KG569" s="39"/>
      <c r="KH569" s="39"/>
      <c r="KI569" s="39"/>
      <c r="KJ569" s="39"/>
      <c r="KK569" s="39"/>
      <c r="KL569" s="39"/>
      <c r="KM569" s="39"/>
      <c r="KN569" s="39"/>
      <c r="KO569" s="39"/>
      <c r="KP569" s="39"/>
      <c r="KQ569" s="39"/>
      <c r="KR569" s="39"/>
      <c r="KS569" s="39"/>
      <c r="KT569" s="39"/>
      <c r="KU569" s="39"/>
    </row>
    <row r="570" spans="1:307" s="21" customFormat="1" x14ac:dyDescent="0.25">
      <c r="A570" s="74">
        <v>564</v>
      </c>
      <c r="B570" s="27" t="s">
        <v>830</v>
      </c>
      <c r="C570" s="122" t="s">
        <v>935</v>
      </c>
      <c r="D570" s="27" t="s">
        <v>275</v>
      </c>
      <c r="E570" s="27" t="s">
        <v>169</v>
      </c>
      <c r="F570" s="28" t="s">
        <v>942</v>
      </c>
      <c r="G570" s="29">
        <v>41000</v>
      </c>
      <c r="H570" s="30">
        <v>583.79</v>
      </c>
      <c r="I570" s="31">
        <v>25</v>
      </c>
      <c r="J570" s="90">
        <v>1176.7</v>
      </c>
      <c r="K570" s="92">
        <f t="shared" si="67"/>
        <v>2910.9999999999995</v>
      </c>
      <c r="L570" s="46">
        <f t="shared" si="68"/>
        <v>451.00000000000006</v>
      </c>
      <c r="M570" s="45">
        <v>1246.4000000000001</v>
      </c>
      <c r="N570" s="31">
        <f t="shared" si="69"/>
        <v>2906.9</v>
      </c>
      <c r="O570" s="31"/>
      <c r="P570" s="31">
        <f t="shared" si="71"/>
        <v>2423.1000000000004</v>
      </c>
      <c r="Q570" s="31">
        <f t="shared" si="72"/>
        <v>3031.8900000000003</v>
      </c>
      <c r="R570" s="31">
        <f t="shared" si="73"/>
        <v>6268.9</v>
      </c>
      <c r="S570" s="31">
        <f t="shared" si="70"/>
        <v>37968.11</v>
      </c>
      <c r="T570" s="47" t="s">
        <v>45</v>
      </c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51"/>
      <c r="BG570" s="51"/>
      <c r="BH570" s="51"/>
      <c r="BI570" s="51"/>
      <c r="BJ570" s="51"/>
      <c r="BK570" s="51"/>
      <c r="BL570" s="51"/>
      <c r="BM570" s="51"/>
      <c r="BN570" s="51"/>
      <c r="BO570" s="51"/>
      <c r="BP570" s="51"/>
      <c r="BQ570" s="51"/>
      <c r="BR570" s="51"/>
      <c r="BS570" s="51"/>
      <c r="BT570" s="51"/>
      <c r="BU570" s="51"/>
      <c r="BV570" s="51"/>
      <c r="BW570" s="51"/>
      <c r="BX570" s="51"/>
      <c r="BY570" s="51"/>
      <c r="BZ570" s="51"/>
      <c r="CA570" s="51"/>
      <c r="CB570" s="51"/>
      <c r="CC570" s="51"/>
      <c r="CD570" s="51"/>
      <c r="CE570" s="51"/>
      <c r="CF570" s="51"/>
      <c r="CG570" s="51"/>
      <c r="CH570" s="51"/>
      <c r="CI570" s="51"/>
      <c r="CJ570" s="51"/>
      <c r="CK570" s="51"/>
      <c r="CL570" s="51"/>
      <c r="CM570" s="51"/>
      <c r="CN570" s="51"/>
      <c r="CO570" s="51"/>
      <c r="CP570" s="51"/>
      <c r="CQ570" s="51"/>
      <c r="CR570" s="51"/>
      <c r="CS570" s="51"/>
      <c r="CT570" s="51"/>
      <c r="CU570" s="51"/>
      <c r="CV570" s="51"/>
      <c r="CW570" s="51"/>
      <c r="CX570" s="51"/>
      <c r="CY570" s="51"/>
      <c r="CZ570" s="51"/>
      <c r="DA570" s="51"/>
      <c r="DB570" s="51"/>
      <c r="DC570" s="51"/>
      <c r="DD570" s="51"/>
      <c r="DE570" s="51"/>
      <c r="DF570" s="51"/>
      <c r="DG570" s="51"/>
      <c r="DH570" s="51"/>
      <c r="DI570" s="51"/>
      <c r="DJ570" s="51"/>
      <c r="DK570" s="51"/>
      <c r="DL570" s="51"/>
      <c r="DM570" s="51"/>
      <c r="DN570" s="51"/>
      <c r="DO570" s="51"/>
      <c r="DP570" s="51"/>
      <c r="DQ570" s="51"/>
      <c r="DR570" s="51"/>
      <c r="DS570" s="51"/>
      <c r="DT570" s="51"/>
      <c r="DU570" s="51"/>
      <c r="DV570" s="51"/>
      <c r="DW570" s="51"/>
      <c r="DX570" s="51"/>
      <c r="DY570" s="51"/>
      <c r="DZ570" s="51"/>
      <c r="EA570" s="51"/>
      <c r="EB570" s="51"/>
      <c r="EC570" s="51"/>
      <c r="ED570" s="51"/>
      <c r="EE570" s="51"/>
      <c r="EF570" s="51"/>
      <c r="EG570" s="51"/>
      <c r="EH570" s="51"/>
      <c r="EI570" s="51"/>
      <c r="EJ570" s="51"/>
      <c r="EK570" s="51"/>
      <c r="EL570" s="51"/>
      <c r="EM570" s="51"/>
      <c r="EN570" s="51"/>
      <c r="EO570" s="51"/>
      <c r="EP570" s="51"/>
      <c r="EQ570" s="51"/>
      <c r="ER570" s="51"/>
      <c r="ES570" s="51"/>
      <c r="ET570" s="51"/>
      <c r="EU570" s="51"/>
      <c r="EV570" s="51"/>
      <c r="EW570" s="51"/>
      <c r="EX570" s="51"/>
      <c r="EY570" s="51"/>
      <c r="EZ570" s="51"/>
      <c r="FA570" s="51"/>
      <c r="FB570" s="51"/>
      <c r="FC570" s="51"/>
      <c r="FD570" s="51"/>
      <c r="FE570" s="51"/>
      <c r="FF570" s="51"/>
      <c r="FG570" s="51"/>
      <c r="FH570" s="51"/>
      <c r="FI570" s="51"/>
      <c r="FJ570" s="51"/>
      <c r="FK570" s="51"/>
      <c r="FL570" s="51"/>
      <c r="FM570" s="51"/>
      <c r="FN570" s="51"/>
      <c r="FO570" s="51"/>
      <c r="FP570" s="51"/>
      <c r="FQ570" s="51"/>
      <c r="FR570" s="51"/>
      <c r="FS570" s="51"/>
      <c r="FT570" s="51"/>
      <c r="FU570" s="51"/>
      <c r="FV570" s="51"/>
      <c r="FW570" s="51"/>
      <c r="FX570" s="51"/>
      <c r="FY570" s="51"/>
      <c r="FZ570" s="51"/>
      <c r="GA570" s="51"/>
      <c r="GB570" s="51"/>
      <c r="GC570" s="51"/>
      <c r="GD570" s="51"/>
      <c r="GE570" s="51"/>
      <c r="GF570" s="51"/>
      <c r="GG570" s="51"/>
      <c r="GH570" s="51"/>
      <c r="GI570" s="51"/>
      <c r="GJ570" s="51"/>
      <c r="GK570" s="51"/>
      <c r="GL570" s="51"/>
      <c r="GM570" s="51"/>
      <c r="GN570" s="51"/>
      <c r="GO570" s="51"/>
      <c r="GP570" s="51"/>
      <c r="GQ570" s="51"/>
      <c r="GR570" s="51"/>
      <c r="GS570" s="51"/>
      <c r="GT570" s="51"/>
      <c r="GU570" s="51"/>
      <c r="GV570" s="51"/>
      <c r="GW570" s="51"/>
      <c r="GX570" s="51"/>
      <c r="GY570" s="51"/>
      <c r="GZ570" s="51"/>
      <c r="HA570" s="51"/>
      <c r="HB570" s="51"/>
      <c r="HC570" s="51"/>
      <c r="HD570" s="51"/>
      <c r="HE570" s="51"/>
      <c r="HF570" s="51"/>
      <c r="HG570" s="51"/>
      <c r="HH570" s="51"/>
      <c r="HI570" s="51"/>
      <c r="HJ570" s="51"/>
      <c r="HK570" s="51"/>
      <c r="HL570" s="51"/>
      <c r="HM570" s="51"/>
      <c r="HN570" s="51"/>
      <c r="HO570" s="51"/>
      <c r="HP570" s="51"/>
      <c r="HQ570" s="51"/>
      <c r="HR570" s="51"/>
      <c r="HS570" s="51"/>
      <c r="HT570" s="51"/>
      <c r="HU570" s="51"/>
      <c r="HV570" s="51"/>
      <c r="HW570" s="51"/>
      <c r="HX570" s="51"/>
      <c r="HY570" s="51"/>
      <c r="HZ570" s="51"/>
      <c r="IA570" s="51"/>
      <c r="IB570" s="51"/>
      <c r="IC570" s="51"/>
      <c r="ID570" s="51"/>
      <c r="IE570" s="51"/>
      <c r="IF570" s="51"/>
      <c r="IG570" s="51"/>
      <c r="IH570" s="51"/>
      <c r="II570" s="51"/>
      <c r="IJ570" s="51"/>
      <c r="IK570" s="51"/>
      <c r="IL570" s="51"/>
      <c r="IM570" s="51"/>
      <c r="IN570" s="51"/>
      <c r="IO570" s="51"/>
      <c r="IP570" s="51"/>
      <c r="IQ570" s="51"/>
      <c r="IR570" s="51"/>
      <c r="IS570" s="51"/>
      <c r="IT570" s="51"/>
      <c r="IU570" s="51"/>
      <c r="IV570" s="51"/>
      <c r="IW570" s="51"/>
      <c r="IX570" s="51"/>
      <c r="IY570" s="51"/>
      <c r="IZ570" s="51"/>
      <c r="JA570" s="51"/>
      <c r="JB570" s="51"/>
      <c r="JC570" s="51"/>
      <c r="JD570" s="51"/>
      <c r="JE570" s="51"/>
      <c r="JF570" s="51"/>
      <c r="JG570" s="51"/>
      <c r="JH570" s="51"/>
      <c r="JI570" s="51"/>
      <c r="JJ570" s="51"/>
      <c r="JK570" s="51"/>
      <c r="JL570" s="51"/>
      <c r="JM570" s="51"/>
      <c r="JN570" s="51"/>
      <c r="JO570" s="51"/>
      <c r="JP570" s="51"/>
      <c r="JQ570" s="51"/>
      <c r="JR570" s="51"/>
      <c r="JS570" s="51"/>
      <c r="JT570" s="51"/>
      <c r="JU570" s="51"/>
      <c r="JV570" s="51"/>
      <c r="JW570" s="51"/>
      <c r="JX570" s="51"/>
      <c r="JY570" s="51"/>
      <c r="JZ570" s="51"/>
      <c r="KA570" s="51"/>
      <c r="KB570" s="51"/>
      <c r="KC570" s="51"/>
      <c r="KD570" s="51"/>
      <c r="KE570" s="51"/>
      <c r="KF570" s="51"/>
      <c r="KG570" s="51"/>
      <c r="KH570" s="51"/>
      <c r="KI570" s="51"/>
      <c r="KJ570" s="51"/>
      <c r="KK570" s="51"/>
      <c r="KL570" s="51"/>
      <c r="KM570" s="51"/>
      <c r="KN570" s="51"/>
      <c r="KO570" s="51"/>
      <c r="KP570" s="51"/>
      <c r="KQ570" s="51"/>
      <c r="KR570" s="51"/>
      <c r="KS570" s="51"/>
      <c r="KT570" s="51"/>
      <c r="KU570" s="51"/>
    </row>
    <row r="571" spans="1:307" s="15" customFormat="1" x14ac:dyDescent="0.25">
      <c r="A571" s="74">
        <v>565</v>
      </c>
      <c r="B571" s="27" t="s">
        <v>855</v>
      </c>
      <c r="C571" s="122" t="s">
        <v>935</v>
      </c>
      <c r="D571" s="27" t="s">
        <v>275</v>
      </c>
      <c r="E571" s="27" t="s">
        <v>865</v>
      </c>
      <c r="F571" s="28" t="s">
        <v>943</v>
      </c>
      <c r="G571" s="29">
        <v>50000</v>
      </c>
      <c r="H571" s="90">
        <v>1854</v>
      </c>
      <c r="I571" s="31">
        <v>25</v>
      </c>
      <c r="J571" s="90">
        <v>1435</v>
      </c>
      <c r="K571" s="92">
        <f t="shared" si="67"/>
        <v>3549.9999999999995</v>
      </c>
      <c r="L571" s="46">
        <f t="shared" si="68"/>
        <v>550</v>
      </c>
      <c r="M571" s="45">
        <v>1520</v>
      </c>
      <c r="N571" s="31">
        <f t="shared" si="69"/>
        <v>3545.0000000000005</v>
      </c>
      <c r="O571" s="31"/>
      <c r="P571" s="31">
        <f t="shared" si="71"/>
        <v>2955</v>
      </c>
      <c r="Q571" s="31">
        <f t="shared" si="72"/>
        <v>4834</v>
      </c>
      <c r="R571" s="31">
        <f t="shared" si="73"/>
        <v>7645</v>
      </c>
      <c r="S571" s="31">
        <f t="shared" si="70"/>
        <v>45166</v>
      </c>
      <c r="T571" s="47" t="s">
        <v>45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  <c r="DG571" s="39"/>
      <c r="DH571" s="39"/>
      <c r="DI571" s="39"/>
      <c r="DJ571" s="39"/>
      <c r="DK571" s="39"/>
      <c r="DL571" s="39"/>
      <c r="DM571" s="39"/>
      <c r="DN571" s="39"/>
      <c r="DO571" s="39"/>
      <c r="DP571" s="39"/>
      <c r="DQ571" s="39"/>
      <c r="DR571" s="39"/>
      <c r="DS571" s="39"/>
      <c r="DT571" s="39"/>
      <c r="DU571" s="39"/>
      <c r="DV571" s="39"/>
      <c r="DW571" s="39"/>
      <c r="DX571" s="39"/>
      <c r="DY571" s="39"/>
      <c r="DZ571" s="39"/>
      <c r="EA571" s="39"/>
      <c r="EB571" s="39"/>
      <c r="EC571" s="39"/>
      <c r="ED571" s="39"/>
      <c r="EE571" s="39"/>
      <c r="EF571" s="39"/>
      <c r="EG571" s="39"/>
      <c r="EH571" s="39"/>
      <c r="EI571" s="39"/>
      <c r="EJ571" s="39"/>
      <c r="EK571" s="39"/>
      <c r="EL571" s="39"/>
      <c r="EM571" s="39"/>
      <c r="EN571" s="39"/>
      <c r="EO571" s="39"/>
      <c r="EP571" s="39"/>
      <c r="EQ571" s="39"/>
      <c r="ER571" s="39"/>
      <c r="ES571" s="39"/>
      <c r="ET571" s="39"/>
      <c r="EU571" s="39"/>
      <c r="EV571" s="39"/>
      <c r="EW571" s="39"/>
      <c r="EX571" s="39"/>
      <c r="EY571" s="39"/>
      <c r="EZ571" s="39"/>
      <c r="FA571" s="39"/>
      <c r="FB571" s="39"/>
      <c r="FC571" s="39"/>
      <c r="FD571" s="39"/>
      <c r="FE571" s="39"/>
      <c r="FF571" s="39"/>
      <c r="FG571" s="39"/>
      <c r="FH571" s="39"/>
      <c r="FI571" s="39"/>
      <c r="FJ571" s="39"/>
      <c r="FK571" s="39"/>
      <c r="FL571" s="39"/>
      <c r="FM571" s="39"/>
      <c r="FN571" s="39"/>
      <c r="FO571" s="39"/>
      <c r="FP571" s="39"/>
      <c r="FQ571" s="39"/>
      <c r="FR571" s="39"/>
      <c r="FS571" s="39"/>
      <c r="FT571" s="39"/>
      <c r="FU571" s="39"/>
      <c r="FV571" s="39"/>
      <c r="FW571" s="39"/>
      <c r="FX571" s="39"/>
      <c r="FY571" s="39"/>
      <c r="FZ571" s="39"/>
      <c r="GA571" s="39"/>
      <c r="GB571" s="39"/>
      <c r="GC571" s="39"/>
      <c r="GD571" s="39"/>
      <c r="GE571" s="39"/>
      <c r="GF571" s="39"/>
      <c r="GG571" s="39"/>
      <c r="GH571" s="39"/>
      <c r="GI571" s="39"/>
      <c r="GJ571" s="39"/>
      <c r="GK571" s="39"/>
      <c r="GL571" s="39"/>
      <c r="GM571" s="39"/>
      <c r="GN571" s="39"/>
      <c r="GO571" s="39"/>
      <c r="GP571" s="39"/>
      <c r="GQ571" s="39"/>
      <c r="GR571" s="39"/>
      <c r="GS571" s="39"/>
      <c r="GT571" s="39"/>
      <c r="GU571" s="39"/>
      <c r="GV571" s="39"/>
      <c r="GW571" s="39"/>
      <c r="GX571" s="39"/>
      <c r="GY571" s="39"/>
      <c r="GZ571" s="39"/>
      <c r="HA571" s="39"/>
      <c r="HB571" s="39"/>
      <c r="HC571" s="39"/>
      <c r="HD571" s="39"/>
      <c r="HE571" s="39"/>
      <c r="HF571" s="39"/>
      <c r="HG571" s="39"/>
      <c r="HH571" s="39"/>
      <c r="HI571" s="39"/>
      <c r="HJ571" s="39"/>
      <c r="HK571" s="39"/>
      <c r="HL571" s="39"/>
      <c r="HM571" s="39"/>
      <c r="HN571" s="39"/>
      <c r="HO571" s="39"/>
      <c r="HP571" s="39"/>
      <c r="HQ571" s="39"/>
      <c r="HR571" s="39"/>
      <c r="HS571" s="39"/>
      <c r="HT571" s="39"/>
      <c r="HU571" s="39"/>
      <c r="HV571" s="39"/>
      <c r="HW571" s="39"/>
      <c r="HX571" s="39"/>
      <c r="HY571" s="39"/>
      <c r="HZ571" s="39"/>
      <c r="IA571" s="39"/>
      <c r="IB571" s="39"/>
      <c r="IC571" s="39"/>
      <c r="ID571" s="39"/>
      <c r="IE571" s="39"/>
      <c r="IF571" s="39"/>
      <c r="IG571" s="39"/>
      <c r="IH571" s="39"/>
      <c r="II571" s="39"/>
      <c r="IJ571" s="39"/>
      <c r="IK571" s="39"/>
      <c r="IL571" s="39"/>
      <c r="IM571" s="39"/>
      <c r="IN571" s="39"/>
      <c r="IO571" s="39"/>
      <c r="IP571" s="39"/>
      <c r="IQ571" s="39"/>
      <c r="IR571" s="39"/>
      <c r="IS571" s="39"/>
      <c r="IT571" s="39"/>
      <c r="IU571" s="39"/>
      <c r="IV571" s="39"/>
      <c r="IW571" s="39"/>
      <c r="IX571" s="39"/>
      <c r="IY571" s="39"/>
      <c r="IZ571" s="39"/>
      <c r="JA571" s="39"/>
      <c r="JB571" s="39"/>
      <c r="JC571" s="39"/>
      <c r="JD571" s="39"/>
      <c r="JE571" s="39"/>
      <c r="JF571" s="39"/>
      <c r="JG571" s="39"/>
      <c r="JH571" s="39"/>
      <c r="JI571" s="39"/>
      <c r="JJ571" s="39"/>
      <c r="JK571" s="39"/>
      <c r="JL571" s="39"/>
      <c r="JM571" s="39"/>
      <c r="JN571" s="39"/>
      <c r="JO571" s="39"/>
      <c r="JP571" s="39"/>
      <c r="JQ571" s="39"/>
      <c r="JR571" s="39"/>
      <c r="JS571" s="39"/>
      <c r="JT571" s="39"/>
      <c r="JU571" s="39"/>
      <c r="JV571" s="39"/>
      <c r="JW571" s="39"/>
      <c r="JX571" s="39"/>
      <c r="JY571" s="39"/>
      <c r="JZ571" s="39"/>
      <c r="KA571" s="39"/>
      <c r="KB571" s="39"/>
      <c r="KC571" s="39"/>
      <c r="KD571" s="39"/>
      <c r="KE571" s="39"/>
      <c r="KF571" s="39"/>
      <c r="KG571" s="39"/>
      <c r="KH571" s="39"/>
      <c r="KI571" s="39"/>
      <c r="KJ571" s="39"/>
      <c r="KK571" s="39"/>
      <c r="KL571" s="39"/>
      <c r="KM571" s="39"/>
      <c r="KN571" s="39"/>
      <c r="KO571" s="39"/>
      <c r="KP571" s="39"/>
      <c r="KQ571" s="39"/>
      <c r="KR571" s="39"/>
      <c r="KS571" s="39"/>
      <c r="KT571" s="39"/>
      <c r="KU571" s="39"/>
    </row>
    <row r="572" spans="1:307" s="15" customFormat="1" x14ac:dyDescent="0.25">
      <c r="A572" s="74">
        <v>566</v>
      </c>
      <c r="B572" s="27" t="s">
        <v>822</v>
      </c>
      <c r="C572" s="122" t="s">
        <v>934</v>
      </c>
      <c r="D572" s="27" t="s">
        <v>275</v>
      </c>
      <c r="E572" s="27" t="s">
        <v>862</v>
      </c>
      <c r="F572" s="28" t="s">
        <v>943</v>
      </c>
      <c r="G572" s="29">
        <v>42000</v>
      </c>
      <c r="H572" s="30">
        <v>724.92</v>
      </c>
      <c r="I572" s="31">
        <v>25</v>
      </c>
      <c r="J572" s="90">
        <v>1205.4000000000001</v>
      </c>
      <c r="K572" s="92">
        <f t="shared" si="67"/>
        <v>2981.9999999999995</v>
      </c>
      <c r="L572" s="46">
        <f t="shared" si="68"/>
        <v>462.00000000000006</v>
      </c>
      <c r="M572" s="45">
        <v>1276.8</v>
      </c>
      <c r="N572" s="31">
        <f t="shared" si="69"/>
        <v>2977.8</v>
      </c>
      <c r="O572" s="31"/>
      <c r="P572" s="31">
        <f t="shared" si="71"/>
        <v>2482.1999999999998</v>
      </c>
      <c r="Q572" s="31">
        <f t="shared" si="72"/>
        <v>3232.12</v>
      </c>
      <c r="R572" s="31">
        <f t="shared" si="73"/>
        <v>6421.7999999999993</v>
      </c>
      <c r="S572" s="31">
        <f t="shared" si="70"/>
        <v>38767.879999999997</v>
      </c>
      <c r="T572" s="47" t="s">
        <v>45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  <c r="EC572" s="39"/>
      <c r="ED572" s="39"/>
      <c r="EE572" s="39"/>
      <c r="EF572" s="39"/>
      <c r="EG572" s="39"/>
      <c r="EH572" s="39"/>
      <c r="EI572" s="39"/>
      <c r="EJ572" s="39"/>
      <c r="EK572" s="39"/>
      <c r="EL572" s="39"/>
      <c r="EM572" s="39"/>
      <c r="EN572" s="39"/>
      <c r="EO572" s="39"/>
      <c r="EP572" s="39"/>
      <c r="EQ572" s="39"/>
      <c r="ER572" s="39"/>
      <c r="ES572" s="39"/>
      <c r="ET572" s="39"/>
      <c r="EU572" s="39"/>
      <c r="EV572" s="39"/>
      <c r="EW572" s="39"/>
      <c r="EX572" s="39"/>
      <c r="EY572" s="39"/>
      <c r="EZ572" s="39"/>
      <c r="FA572" s="39"/>
      <c r="FB572" s="39"/>
      <c r="FC572" s="39"/>
      <c r="FD572" s="39"/>
      <c r="FE572" s="39"/>
      <c r="FF572" s="39"/>
      <c r="FG572" s="39"/>
      <c r="FH572" s="39"/>
      <c r="FI572" s="39"/>
      <c r="FJ572" s="39"/>
      <c r="FK572" s="39"/>
      <c r="FL572" s="39"/>
      <c r="FM572" s="39"/>
      <c r="FN572" s="39"/>
      <c r="FO572" s="39"/>
      <c r="FP572" s="39"/>
      <c r="FQ572" s="39"/>
      <c r="FR572" s="39"/>
      <c r="FS572" s="39"/>
      <c r="FT572" s="39"/>
      <c r="FU572" s="39"/>
      <c r="FV572" s="39"/>
      <c r="FW572" s="39"/>
      <c r="FX572" s="39"/>
      <c r="FY572" s="39"/>
      <c r="FZ572" s="39"/>
      <c r="GA572" s="39"/>
      <c r="GB572" s="39"/>
      <c r="GC572" s="39"/>
      <c r="GD572" s="39"/>
      <c r="GE572" s="39"/>
      <c r="GF572" s="39"/>
      <c r="GG572" s="39"/>
      <c r="GH572" s="39"/>
      <c r="GI572" s="39"/>
      <c r="GJ572" s="39"/>
      <c r="GK572" s="39"/>
      <c r="GL572" s="39"/>
      <c r="GM572" s="39"/>
      <c r="GN572" s="39"/>
      <c r="GO572" s="39"/>
      <c r="GP572" s="39"/>
      <c r="GQ572" s="39"/>
      <c r="GR572" s="39"/>
      <c r="GS572" s="39"/>
      <c r="GT572" s="39"/>
      <c r="GU572" s="39"/>
      <c r="GV572" s="39"/>
      <c r="GW572" s="39"/>
      <c r="GX572" s="39"/>
      <c r="GY572" s="39"/>
      <c r="GZ572" s="39"/>
      <c r="HA572" s="39"/>
      <c r="HB572" s="39"/>
      <c r="HC572" s="39"/>
      <c r="HD572" s="39"/>
      <c r="HE572" s="39"/>
      <c r="HF572" s="39"/>
      <c r="HG572" s="39"/>
      <c r="HH572" s="39"/>
      <c r="HI572" s="39"/>
      <c r="HJ572" s="39"/>
      <c r="HK572" s="39"/>
      <c r="HL572" s="39"/>
      <c r="HM572" s="39"/>
      <c r="HN572" s="39"/>
      <c r="HO572" s="39"/>
      <c r="HP572" s="39"/>
      <c r="HQ572" s="39"/>
      <c r="HR572" s="39"/>
      <c r="HS572" s="39"/>
      <c r="HT572" s="39"/>
      <c r="HU572" s="39"/>
      <c r="HV572" s="39"/>
      <c r="HW572" s="39"/>
      <c r="HX572" s="39"/>
      <c r="HY572" s="39"/>
      <c r="HZ572" s="39"/>
      <c r="IA572" s="39"/>
      <c r="IB572" s="39"/>
      <c r="IC572" s="39"/>
      <c r="ID572" s="39"/>
      <c r="IE572" s="39"/>
      <c r="IF572" s="39"/>
      <c r="IG572" s="39"/>
      <c r="IH572" s="39"/>
      <c r="II572" s="39"/>
      <c r="IJ572" s="39"/>
      <c r="IK572" s="39"/>
      <c r="IL572" s="39"/>
      <c r="IM572" s="39"/>
      <c r="IN572" s="39"/>
      <c r="IO572" s="39"/>
      <c r="IP572" s="39"/>
      <c r="IQ572" s="39"/>
      <c r="IR572" s="39"/>
      <c r="IS572" s="39"/>
      <c r="IT572" s="39"/>
      <c r="IU572" s="39"/>
      <c r="IV572" s="39"/>
      <c r="IW572" s="39"/>
      <c r="IX572" s="39"/>
      <c r="IY572" s="39"/>
      <c r="IZ572" s="39"/>
      <c r="JA572" s="39"/>
      <c r="JB572" s="39"/>
      <c r="JC572" s="39"/>
      <c r="JD572" s="39"/>
      <c r="JE572" s="39"/>
      <c r="JF572" s="39"/>
      <c r="JG572" s="39"/>
      <c r="JH572" s="39"/>
      <c r="JI572" s="39"/>
      <c r="JJ572" s="39"/>
      <c r="JK572" s="39"/>
      <c r="JL572" s="39"/>
      <c r="JM572" s="39"/>
      <c r="JN572" s="39"/>
      <c r="JO572" s="39"/>
      <c r="JP572" s="39"/>
      <c r="JQ572" s="39"/>
      <c r="JR572" s="39"/>
      <c r="JS572" s="39"/>
      <c r="JT572" s="39"/>
      <c r="JU572" s="39"/>
      <c r="JV572" s="39"/>
      <c r="JW572" s="39"/>
      <c r="JX572" s="39"/>
      <c r="JY572" s="39"/>
      <c r="JZ572" s="39"/>
      <c r="KA572" s="39"/>
      <c r="KB572" s="39"/>
      <c r="KC572" s="39"/>
      <c r="KD572" s="39"/>
      <c r="KE572" s="39"/>
      <c r="KF572" s="39"/>
      <c r="KG572" s="39"/>
      <c r="KH572" s="39"/>
      <c r="KI572" s="39"/>
      <c r="KJ572" s="39"/>
      <c r="KK572" s="39"/>
      <c r="KL572" s="39"/>
      <c r="KM572" s="39"/>
      <c r="KN572" s="39"/>
      <c r="KO572" s="39"/>
      <c r="KP572" s="39"/>
      <c r="KQ572" s="39"/>
      <c r="KR572" s="39"/>
      <c r="KS572" s="39"/>
      <c r="KT572" s="39"/>
      <c r="KU572" s="39"/>
    </row>
    <row r="573" spans="1:307" s="15" customFormat="1" x14ac:dyDescent="0.25">
      <c r="A573" s="74">
        <v>567</v>
      </c>
      <c r="B573" s="27" t="s">
        <v>732</v>
      </c>
      <c r="C573" s="122" t="s">
        <v>934</v>
      </c>
      <c r="D573" s="27" t="s">
        <v>275</v>
      </c>
      <c r="E573" s="27" t="s">
        <v>196</v>
      </c>
      <c r="F573" s="28" t="s">
        <v>942</v>
      </c>
      <c r="G573" s="29">
        <v>25000</v>
      </c>
      <c r="H573" s="30">
        <v>0</v>
      </c>
      <c r="I573" s="31">
        <v>25</v>
      </c>
      <c r="J573" s="90">
        <v>717.5</v>
      </c>
      <c r="K573" s="92">
        <f t="shared" si="67"/>
        <v>1774.9999999999998</v>
      </c>
      <c r="L573" s="46">
        <f t="shared" si="68"/>
        <v>275</v>
      </c>
      <c r="M573" s="45">
        <v>760</v>
      </c>
      <c r="N573" s="31">
        <f t="shared" si="69"/>
        <v>1772.5000000000002</v>
      </c>
      <c r="O573" s="31"/>
      <c r="P573" s="31">
        <f t="shared" si="71"/>
        <v>1477.5</v>
      </c>
      <c r="Q573" s="31">
        <f t="shared" si="72"/>
        <v>1502.5</v>
      </c>
      <c r="R573" s="31">
        <f t="shared" si="73"/>
        <v>3822.5</v>
      </c>
      <c r="S573" s="31">
        <f t="shared" si="70"/>
        <v>23497.5</v>
      </c>
      <c r="T573" s="47" t="s">
        <v>45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  <c r="CZ573" s="39"/>
      <c r="DA573" s="39"/>
      <c r="DB573" s="39"/>
      <c r="DC573" s="39"/>
      <c r="DD573" s="39"/>
      <c r="DE573" s="39"/>
      <c r="DF573" s="39"/>
      <c r="DG573" s="39"/>
      <c r="DH573" s="39"/>
      <c r="DI573" s="39"/>
      <c r="DJ573" s="39"/>
      <c r="DK573" s="39"/>
      <c r="DL573" s="39"/>
      <c r="DM573" s="39"/>
      <c r="DN573" s="39"/>
      <c r="DO573" s="39"/>
      <c r="DP573" s="39"/>
      <c r="DQ573" s="39"/>
      <c r="DR573" s="39"/>
      <c r="DS573" s="39"/>
      <c r="DT573" s="39"/>
      <c r="DU573" s="39"/>
      <c r="DV573" s="39"/>
      <c r="DW573" s="39"/>
      <c r="DX573" s="39"/>
      <c r="DY573" s="39"/>
      <c r="DZ573" s="39"/>
      <c r="EA573" s="39"/>
      <c r="EB573" s="39"/>
      <c r="EC573" s="39"/>
      <c r="ED573" s="39"/>
      <c r="EE573" s="39"/>
      <c r="EF573" s="39"/>
      <c r="EG573" s="39"/>
      <c r="EH573" s="39"/>
      <c r="EI573" s="39"/>
      <c r="EJ573" s="39"/>
      <c r="EK573" s="39"/>
      <c r="EL573" s="39"/>
      <c r="EM573" s="39"/>
      <c r="EN573" s="39"/>
      <c r="EO573" s="39"/>
      <c r="EP573" s="39"/>
      <c r="EQ573" s="39"/>
      <c r="ER573" s="39"/>
      <c r="ES573" s="39"/>
      <c r="ET573" s="39"/>
      <c r="EU573" s="39"/>
      <c r="EV573" s="39"/>
      <c r="EW573" s="39"/>
      <c r="EX573" s="39"/>
      <c r="EY573" s="39"/>
      <c r="EZ573" s="39"/>
      <c r="FA573" s="39"/>
      <c r="FB573" s="39"/>
      <c r="FC573" s="39"/>
      <c r="FD573" s="39"/>
      <c r="FE573" s="39"/>
      <c r="FF573" s="39"/>
      <c r="FG573" s="39"/>
      <c r="FH573" s="39"/>
      <c r="FI573" s="39"/>
      <c r="FJ573" s="39"/>
      <c r="FK573" s="39"/>
      <c r="FL573" s="39"/>
      <c r="FM573" s="39"/>
      <c r="FN573" s="39"/>
      <c r="FO573" s="39"/>
      <c r="FP573" s="39"/>
      <c r="FQ573" s="39"/>
      <c r="FR573" s="39"/>
      <c r="FS573" s="39"/>
      <c r="FT573" s="39"/>
      <c r="FU573" s="39"/>
      <c r="FV573" s="39"/>
      <c r="FW573" s="39"/>
      <c r="FX573" s="39"/>
      <c r="FY573" s="39"/>
      <c r="FZ573" s="39"/>
      <c r="GA573" s="39"/>
      <c r="GB573" s="39"/>
      <c r="GC573" s="39"/>
      <c r="GD573" s="39"/>
      <c r="GE573" s="39"/>
      <c r="GF573" s="39"/>
      <c r="GG573" s="39"/>
      <c r="GH573" s="39"/>
      <c r="GI573" s="39"/>
      <c r="GJ573" s="39"/>
      <c r="GK573" s="39"/>
      <c r="GL573" s="39"/>
      <c r="GM573" s="39"/>
      <c r="GN573" s="39"/>
      <c r="GO573" s="39"/>
      <c r="GP573" s="39"/>
      <c r="GQ573" s="39"/>
      <c r="GR573" s="39"/>
      <c r="GS573" s="39"/>
      <c r="GT573" s="39"/>
      <c r="GU573" s="39"/>
      <c r="GV573" s="39"/>
      <c r="GW573" s="39"/>
      <c r="GX573" s="39"/>
      <c r="GY573" s="39"/>
      <c r="GZ573" s="39"/>
      <c r="HA573" s="39"/>
      <c r="HB573" s="39"/>
      <c r="HC573" s="39"/>
      <c r="HD573" s="39"/>
      <c r="HE573" s="39"/>
      <c r="HF573" s="39"/>
      <c r="HG573" s="39"/>
      <c r="HH573" s="39"/>
      <c r="HI573" s="39"/>
      <c r="HJ573" s="39"/>
      <c r="HK573" s="39"/>
      <c r="HL573" s="39"/>
      <c r="HM573" s="39"/>
      <c r="HN573" s="39"/>
      <c r="HO573" s="39"/>
      <c r="HP573" s="39"/>
      <c r="HQ573" s="39"/>
      <c r="HR573" s="39"/>
      <c r="HS573" s="39"/>
      <c r="HT573" s="39"/>
      <c r="HU573" s="39"/>
      <c r="HV573" s="39"/>
      <c r="HW573" s="39"/>
      <c r="HX573" s="39"/>
      <c r="HY573" s="39"/>
      <c r="HZ573" s="39"/>
      <c r="IA573" s="39"/>
      <c r="IB573" s="39"/>
      <c r="IC573" s="39"/>
      <c r="ID573" s="39"/>
      <c r="IE573" s="39"/>
      <c r="IF573" s="39"/>
      <c r="IG573" s="39"/>
      <c r="IH573" s="39"/>
      <c r="II573" s="39"/>
      <c r="IJ573" s="39"/>
      <c r="IK573" s="39"/>
      <c r="IL573" s="39"/>
      <c r="IM573" s="39"/>
      <c r="IN573" s="39"/>
      <c r="IO573" s="39"/>
      <c r="IP573" s="39"/>
      <c r="IQ573" s="39"/>
      <c r="IR573" s="39"/>
      <c r="IS573" s="39"/>
      <c r="IT573" s="39"/>
      <c r="IU573" s="39"/>
      <c r="IV573" s="39"/>
      <c r="IW573" s="39"/>
      <c r="IX573" s="39"/>
      <c r="IY573" s="39"/>
      <c r="IZ573" s="39"/>
      <c r="JA573" s="39"/>
      <c r="JB573" s="39"/>
      <c r="JC573" s="39"/>
      <c r="JD573" s="39"/>
      <c r="JE573" s="39"/>
      <c r="JF573" s="39"/>
      <c r="JG573" s="39"/>
      <c r="JH573" s="39"/>
      <c r="JI573" s="39"/>
      <c r="JJ573" s="39"/>
      <c r="JK573" s="39"/>
      <c r="JL573" s="39"/>
      <c r="JM573" s="39"/>
      <c r="JN573" s="39"/>
      <c r="JO573" s="39"/>
      <c r="JP573" s="39"/>
      <c r="JQ573" s="39"/>
      <c r="JR573" s="39"/>
      <c r="JS573" s="39"/>
      <c r="JT573" s="39"/>
      <c r="JU573" s="39"/>
      <c r="JV573" s="39"/>
      <c r="JW573" s="39"/>
      <c r="JX573" s="39"/>
      <c r="JY573" s="39"/>
      <c r="JZ573" s="39"/>
      <c r="KA573" s="39"/>
      <c r="KB573" s="39"/>
      <c r="KC573" s="39"/>
      <c r="KD573" s="39"/>
      <c r="KE573" s="39"/>
      <c r="KF573" s="39"/>
      <c r="KG573" s="39"/>
      <c r="KH573" s="39"/>
      <c r="KI573" s="39"/>
      <c r="KJ573" s="39"/>
      <c r="KK573" s="39"/>
      <c r="KL573" s="39"/>
      <c r="KM573" s="39"/>
      <c r="KN573" s="39"/>
      <c r="KO573" s="39"/>
      <c r="KP573" s="39"/>
      <c r="KQ573" s="39"/>
      <c r="KR573" s="39"/>
      <c r="KS573" s="39"/>
      <c r="KT573" s="39"/>
      <c r="KU573" s="39"/>
    </row>
    <row r="574" spans="1:307" s="15" customFormat="1" x14ac:dyDescent="0.25">
      <c r="A574" s="74">
        <v>568</v>
      </c>
      <c r="B574" s="27" t="s">
        <v>722</v>
      </c>
      <c r="C574" s="122" t="s">
        <v>934</v>
      </c>
      <c r="D574" s="27" t="s">
        <v>275</v>
      </c>
      <c r="E574" s="27" t="s">
        <v>101</v>
      </c>
      <c r="F574" s="28" t="s">
        <v>943</v>
      </c>
      <c r="G574" s="29">
        <v>25000</v>
      </c>
      <c r="H574" s="30">
        <v>0</v>
      </c>
      <c r="I574" s="31">
        <v>25</v>
      </c>
      <c r="J574" s="90">
        <v>717.5</v>
      </c>
      <c r="K574" s="92">
        <f t="shared" si="67"/>
        <v>1774.9999999999998</v>
      </c>
      <c r="L574" s="46">
        <f t="shared" si="68"/>
        <v>275</v>
      </c>
      <c r="M574" s="45">
        <v>760</v>
      </c>
      <c r="N574" s="31">
        <f t="shared" si="69"/>
        <v>1772.5000000000002</v>
      </c>
      <c r="O574" s="31"/>
      <c r="P574" s="31">
        <f t="shared" si="71"/>
        <v>1477.5</v>
      </c>
      <c r="Q574" s="31">
        <f t="shared" si="72"/>
        <v>1502.5</v>
      </c>
      <c r="R574" s="31">
        <f t="shared" si="73"/>
        <v>3822.5</v>
      </c>
      <c r="S574" s="31">
        <f t="shared" si="70"/>
        <v>23497.5</v>
      </c>
      <c r="T574" s="47" t="s">
        <v>45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  <c r="DG574" s="39"/>
      <c r="DH574" s="39"/>
      <c r="DI574" s="39"/>
      <c r="DJ574" s="39"/>
      <c r="DK574" s="39"/>
      <c r="DL574" s="39"/>
      <c r="DM574" s="39"/>
      <c r="DN574" s="39"/>
      <c r="DO574" s="39"/>
      <c r="DP574" s="39"/>
      <c r="DQ574" s="39"/>
      <c r="DR574" s="39"/>
      <c r="DS574" s="39"/>
      <c r="DT574" s="39"/>
      <c r="DU574" s="39"/>
      <c r="DV574" s="39"/>
      <c r="DW574" s="39"/>
      <c r="DX574" s="39"/>
      <c r="DY574" s="39"/>
      <c r="DZ574" s="39"/>
      <c r="EA574" s="39"/>
      <c r="EB574" s="39"/>
      <c r="EC574" s="39"/>
      <c r="ED574" s="39"/>
      <c r="EE574" s="39"/>
      <c r="EF574" s="39"/>
      <c r="EG574" s="39"/>
      <c r="EH574" s="39"/>
      <c r="EI574" s="39"/>
      <c r="EJ574" s="39"/>
      <c r="EK574" s="39"/>
      <c r="EL574" s="39"/>
      <c r="EM574" s="39"/>
      <c r="EN574" s="39"/>
      <c r="EO574" s="39"/>
      <c r="EP574" s="39"/>
      <c r="EQ574" s="39"/>
      <c r="ER574" s="39"/>
      <c r="ES574" s="39"/>
      <c r="ET574" s="39"/>
      <c r="EU574" s="39"/>
      <c r="EV574" s="39"/>
      <c r="EW574" s="39"/>
      <c r="EX574" s="39"/>
      <c r="EY574" s="39"/>
      <c r="EZ574" s="39"/>
      <c r="FA574" s="39"/>
      <c r="FB574" s="39"/>
      <c r="FC574" s="39"/>
      <c r="FD574" s="39"/>
      <c r="FE574" s="39"/>
      <c r="FF574" s="39"/>
      <c r="FG574" s="39"/>
      <c r="FH574" s="39"/>
      <c r="FI574" s="39"/>
      <c r="FJ574" s="39"/>
      <c r="FK574" s="39"/>
      <c r="FL574" s="39"/>
      <c r="FM574" s="39"/>
      <c r="FN574" s="39"/>
      <c r="FO574" s="39"/>
      <c r="FP574" s="39"/>
      <c r="FQ574" s="39"/>
      <c r="FR574" s="39"/>
      <c r="FS574" s="39"/>
      <c r="FT574" s="39"/>
      <c r="FU574" s="39"/>
      <c r="FV574" s="39"/>
      <c r="FW574" s="39"/>
      <c r="FX574" s="39"/>
      <c r="FY574" s="39"/>
      <c r="FZ574" s="39"/>
      <c r="GA574" s="39"/>
      <c r="GB574" s="39"/>
      <c r="GC574" s="39"/>
      <c r="GD574" s="39"/>
      <c r="GE574" s="39"/>
      <c r="GF574" s="39"/>
      <c r="GG574" s="39"/>
      <c r="GH574" s="39"/>
      <c r="GI574" s="39"/>
      <c r="GJ574" s="39"/>
      <c r="GK574" s="39"/>
      <c r="GL574" s="39"/>
      <c r="GM574" s="39"/>
      <c r="GN574" s="39"/>
      <c r="GO574" s="39"/>
      <c r="GP574" s="39"/>
      <c r="GQ574" s="39"/>
      <c r="GR574" s="39"/>
      <c r="GS574" s="39"/>
      <c r="GT574" s="39"/>
      <c r="GU574" s="39"/>
      <c r="GV574" s="39"/>
      <c r="GW574" s="39"/>
      <c r="GX574" s="39"/>
      <c r="GY574" s="39"/>
      <c r="GZ574" s="39"/>
      <c r="HA574" s="39"/>
      <c r="HB574" s="39"/>
      <c r="HC574" s="39"/>
      <c r="HD574" s="39"/>
      <c r="HE574" s="39"/>
      <c r="HF574" s="39"/>
      <c r="HG574" s="39"/>
      <c r="HH574" s="39"/>
      <c r="HI574" s="39"/>
      <c r="HJ574" s="39"/>
      <c r="HK574" s="39"/>
      <c r="HL574" s="39"/>
      <c r="HM574" s="39"/>
      <c r="HN574" s="39"/>
      <c r="HO574" s="39"/>
      <c r="HP574" s="39"/>
      <c r="HQ574" s="39"/>
      <c r="HR574" s="39"/>
      <c r="HS574" s="39"/>
      <c r="HT574" s="39"/>
      <c r="HU574" s="39"/>
      <c r="HV574" s="39"/>
      <c r="HW574" s="39"/>
      <c r="HX574" s="39"/>
      <c r="HY574" s="39"/>
      <c r="HZ574" s="39"/>
      <c r="IA574" s="39"/>
      <c r="IB574" s="39"/>
      <c r="IC574" s="39"/>
      <c r="ID574" s="39"/>
      <c r="IE574" s="39"/>
      <c r="IF574" s="39"/>
      <c r="IG574" s="39"/>
      <c r="IH574" s="39"/>
      <c r="II574" s="39"/>
      <c r="IJ574" s="39"/>
      <c r="IK574" s="39"/>
      <c r="IL574" s="39"/>
      <c r="IM574" s="39"/>
      <c r="IN574" s="39"/>
      <c r="IO574" s="39"/>
      <c r="IP574" s="39"/>
      <c r="IQ574" s="39"/>
      <c r="IR574" s="39"/>
      <c r="IS574" s="39"/>
      <c r="IT574" s="39"/>
      <c r="IU574" s="39"/>
      <c r="IV574" s="39"/>
      <c r="IW574" s="39"/>
      <c r="IX574" s="39"/>
      <c r="IY574" s="39"/>
      <c r="IZ574" s="39"/>
      <c r="JA574" s="39"/>
      <c r="JB574" s="39"/>
      <c r="JC574" s="39"/>
      <c r="JD574" s="39"/>
      <c r="JE574" s="39"/>
      <c r="JF574" s="39"/>
      <c r="JG574" s="39"/>
      <c r="JH574" s="39"/>
      <c r="JI574" s="39"/>
      <c r="JJ574" s="39"/>
      <c r="JK574" s="39"/>
      <c r="JL574" s="39"/>
      <c r="JM574" s="39"/>
      <c r="JN574" s="39"/>
      <c r="JO574" s="39"/>
      <c r="JP574" s="39"/>
      <c r="JQ574" s="39"/>
      <c r="JR574" s="39"/>
      <c r="JS574" s="39"/>
      <c r="JT574" s="39"/>
      <c r="JU574" s="39"/>
      <c r="JV574" s="39"/>
      <c r="JW574" s="39"/>
      <c r="JX574" s="39"/>
      <c r="JY574" s="39"/>
      <c r="JZ574" s="39"/>
      <c r="KA574" s="39"/>
      <c r="KB574" s="39"/>
      <c r="KC574" s="39"/>
      <c r="KD574" s="39"/>
      <c r="KE574" s="39"/>
      <c r="KF574" s="39"/>
      <c r="KG574" s="39"/>
      <c r="KH574" s="39"/>
      <c r="KI574" s="39"/>
      <c r="KJ574" s="39"/>
      <c r="KK574" s="39"/>
      <c r="KL574" s="39"/>
      <c r="KM574" s="39"/>
      <c r="KN574" s="39"/>
      <c r="KO574" s="39"/>
      <c r="KP574" s="39"/>
      <c r="KQ574" s="39"/>
      <c r="KR574" s="39"/>
      <c r="KS574" s="39"/>
      <c r="KT574" s="39"/>
      <c r="KU574" s="39"/>
    </row>
    <row r="575" spans="1:307" s="15" customFormat="1" x14ac:dyDescent="0.25">
      <c r="A575" s="74">
        <v>569</v>
      </c>
      <c r="B575" s="27" t="s">
        <v>709</v>
      </c>
      <c r="C575" s="122" t="s">
        <v>934</v>
      </c>
      <c r="D575" s="27" t="s">
        <v>275</v>
      </c>
      <c r="E575" s="27" t="s">
        <v>109</v>
      </c>
      <c r="F575" s="28" t="s">
        <v>943</v>
      </c>
      <c r="G575" s="29">
        <v>25000</v>
      </c>
      <c r="H575" s="30">
        <v>0</v>
      </c>
      <c r="I575" s="31">
        <v>25</v>
      </c>
      <c r="J575" s="90">
        <v>717.5</v>
      </c>
      <c r="K575" s="92">
        <f t="shared" si="67"/>
        <v>1774.9999999999998</v>
      </c>
      <c r="L575" s="46">
        <f t="shared" si="68"/>
        <v>275</v>
      </c>
      <c r="M575" s="45">
        <v>760</v>
      </c>
      <c r="N575" s="31">
        <f t="shared" si="69"/>
        <v>1772.5000000000002</v>
      </c>
      <c r="O575" s="31"/>
      <c r="P575" s="31">
        <f t="shared" si="71"/>
        <v>1477.5</v>
      </c>
      <c r="Q575" s="31">
        <f t="shared" si="72"/>
        <v>1502.5</v>
      </c>
      <c r="R575" s="31">
        <f t="shared" si="73"/>
        <v>3822.5</v>
      </c>
      <c r="S575" s="31">
        <f t="shared" si="70"/>
        <v>23497.5</v>
      </c>
      <c r="T575" s="47" t="s">
        <v>45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  <c r="DG575" s="39"/>
      <c r="DH575" s="39"/>
      <c r="DI575" s="39"/>
      <c r="DJ575" s="39"/>
      <c r="DK575" s="39"/>
      <c r="DL575" s="39"/>
      <c r="DM575" s="39"/>
      <c r="DN575" s="39"/>
      <c r="DO575" s="39"/>
      <c r="DP575" s="39"/>
      <c r="DQ575" s="39"/>
      <c r="DR575" s="39"/>
      <c r="DS575" s="39"/>
      <c r="DT575" s="39"/>
      <c r="DU575" s="39"/>
      <c r="DV575" s="39"/>
      <c r="DW575" s="39"/>
      <c r="DX575" s="39"/>
      <c r="DY575" s="39"/>
      <c r="DZ575" s="39"/>
      <c r="EA575" s="39"/>
      <c r="EB575" s="39"/>
      <c r="EC575" s="39"/>
      <c r="ED575" s="39"/>
      <c r="EE575" s="39"/>
      <c r="EF575" s="39"/>
      <c r="EG575" s="39"/>
      <c r="EH575" s="39"/>
      <c r="EI575" s="39"/>
      <c r="EJ575" s="39"/>
      <c r="EK575" s="39"/>
      <c r="EL575" s="39"/>
      <c r="EM575" s="39"/>
      <c r="EN575" s="39"/>
      <c r="EO575" s="39"/>
      <c r="EP575" s="39"/>
      <c r="EQ575" s="39"/>
      <c r="ER575" s="39"/>
      <c r="ES575" s="39"/>
      <c r="ET575" s="39"/>
      <c r="EU575" s="39"/>
      <c r="EV575" s="39"/>
      <c r="EW575" s="39"/>
      <c r="EX575" s="39"/>
      <c r="EY575" s="39"/>
      <c r="EZ575" s="39"/>
      <c r="FA575" s="39"/>
      <c r="FB575" s="39"/>
      <c r="FC575" s="39"/>
      <c r="FD575" s="39"/>
      <c r="FE575" s="39"/>
      <c r="FF575" s="39"/>
      <c r="FG575" s="39"/>
      <c r="FH575" s="39"/>
      <c r="FI575" s="39"/>
      <c r="FJ575" s="39"/>
      <c r="FK575" s="39"/>
      <c r="FL575" s="39"/>
      <c r="FM575" s="39"/>
      <c r="FN575" s="39"/>
      <c r="FO575" s="39"/>
      <c r="FP575" s="39"/>
      <c r="FQ575" s="39"/>
      <c r="FR575" s="39"/>
      <c r="FS575" s="39"/>
      <c r="FT575" s="39"/>
      <c r="FU575" s="39"/>
      <c r="FV575" s="39"/>
      <c r="FW575" s="39"/>
      <c r="FX575" s="39"/>
      <c r="FY575" s="39"/>
      <c r="FZ575" s="39"/>
      <c r="GA575" s="39"/>
      <c r="GB575" s="39"/>
      <c r="GC575" s="39"/>
      <c r="GD575" s="39"/>
      <c r="GE575" s="39"/>
      <c r="GF575" s="39"/>
      <c r="GG575" s="39"/>
      <c r="GH575" s="39"/>
      <c r="GI575" s="39"/>
      <c r="GJ575" s="39"/>
      <c r="GK575" s="39"/>
      <c r="GL575" s="39"/>
      <c r="GM575" s="39"/>
      <c r="GN575" s="39"/>
      <c r="GO575" s="39"/>
      <c r="GP575" s="39"/>
      <c r="GQ575" s="39"/>
      <c r="GR575" s="39"/>
      <c r="GS575" s="39"/>
      <c r="GT575" s="39"/>
      <c r="GU575" s="39"/>
      <c r="GV575" s="39"/>
      <c r="GW575" s="39"/>
      <c r="GX575" s="39"/>
      <c r="GY575" s="39"/>
      <c r="GZ575" s="39"/>
      <c r="HA575" s="39"/>
      <c r="HB575" s="39"/>
      <c r="HC575" s="39"/>
      <c r="HD575" s="39"/>
      <c r="HE575" s="39"/>
      <c r="HF575" s="39"/>
      <c r="HG575" s="39"/>
      <c r="HH575" s="39"/>
      <c r="HI575" s="39"/>
      <c r="HJ575" s="39"/>
      <c r="HK575" s="39"/>
      <c r="HL575" s="39"/>
      <c r="HM575" s="39"/>
      <c r="HN575" s="39"/>
      <c r="HO575" s="39"/>
      <c r="HP575" s="39"/>
      <c r="HQ575" s="39"/>
      <c r="HR575" s="39"/>
      <c r="HS575" s="39"/>
      <c r="HT575" s="39"/>
      <c r="HU575" s="39"/>
      <c r="HV575" s="39"/>
      <c r="HW575" s="39"/>
      <c r="HX575" s="39"/>
      <c r="HY575" s="39"/>
      <c r="HZ575" s="39"/>
      <c r="IA575" s="39"/>
      <c r="IB575" s="39"/>
      <c r="IC575" s="39"/>
      <c r="ID575" s="39"/>
      <c r="IE575" s="39"/>
      <c r="IF575" s="39"/>
      <c r="IG575" s="39"/>
      <c r="IH575" s="39"/>
      <c r="II575" s="39"/>
      <c r="IJ575" s="39"/>
      <c r="IK575" s="39"/>
      <c r="IL575" s="39"/>
      <c r="IM575" s="39"/>
      <c r="IN575" s="39"/>
      <c r="IO575" s="39"/>
      <c r="IP575" s="39"/>
      <c r="IQ575" s="39"/>
      <c r="IR575" s="39"/>
      <c r="IS575" s="39"/>
      <c r="IT575" s="39"/>
      <c r="IU575" s="39"/>
      <c r="IV575" s="39"/>
      <c r="IW575" s="39"/>
      <c r="IX575" s="39"/>
      <c r="IY575" s="39"/>
      <c r="IZ575" s="39"/>
      <c r="JA575" s="39"/>
      <c r="JB575" s="39"/>
      <c r="JC575" s="39"/>
      <c r="JD575" s="39"/>
      <c r="JE575" s="39"/>
      <c r="JF575" s="39"/>
      <c r="JG575" s="39"/>
      <c r="JH575" s="39"/>
      <c r="JI575" s="39"/>
      <c r="JJ575" s="39"/>
      <c r="JK575" s="39"/>
      <c r="JL575" s="39"/>
      <c r="JM575" s="39"/>
      <c r="JN575" s="39"/>
      <c r="JO575" s="39"/>
      <c r="JP575" s="39"/>
      <c r="JQ575" s="39"/>
      <c r="JR575" s="39"/>
      <c r="JS575" s="39"/>
      <c r="JT575" s="39"/>
      <c r="JU575" s="39"/>
      <c r="JV575" s="39"/>
      <c r="JW575" s="39"/>
      <c r="JX575" s="39"/>
      <c r="JY575" s="39"/>
      <c r="JZ575" s="39"/>
      <c r="KA575" s="39"/>
      <c r="KB575" s="39"/>
      <c r="KC575" s="39"/>
      <c r="KD575" s="39"/>
      <c r="KE575" s="39"/>
      <c r="KF575" s="39"/>
      <c r="KG575" s="39"/>
      <c r="KH575" s="39"/>
      <c r="KI575" s="39"/>
      <c r="KJ575" s="39"/>
      <c r="KK575" s="39"/>
      <c r="KL575" s="39"/>
      <c r="KM575" s="39"/>
      <c r="KN575" s="39"/>
      <c r="KO575" s="39"/>
      <c r="KP575" s="39"/>
      <c r="KQ575" s="39"/>
      <c r="KR575" s="39"/>
      <c r="KS575" s="39"/>
      <c r="KT575" s="39"/>
      <c r="KU575" s="39"/>
    </row>
    <row r="576" spans="1:307" s="15" customFormat="1" x14ac:dyDescent="0.25">
      <c r="A576" s="74">
        <v>570</v>
      </c>
      <c r="B576" s="27" t="s">
        <v>710</v>
      </c>
      <c r="C576" s="122" t="s">
        <v>934</v>
      </c>
      <c r="D576" s="27" t="s">
        <v>275</v>
      </c>
      <c r="E576" s="27" t="s">
        <v>109</v>
      </c>
      <c r="F576" s="28" t="s">
        <v>943</v>
      </c>
      <c r="G576" s="29">
        <v>25000</v>
      </c>
      <c r="H576" s="30">
        <v>0</v>
      </c>
      <c r="I576" s="31">
        <v>25</v>
      </c>
      <c r="J576" s="90">
        <v>717.5</v>
      </c>
      <c r="K576" s="92">
        <f t="shared" si="67"/>
        <v>1774.9999999999998</v>
      </c>
      <c r="L576" s="46">
        <f t="shared" si="68"/>
        <v>275</v>
      </c>
      <c r="M576" s="45">
        <v>760</v>
      </c>
      <c r="N576" s="31">
        <f t="shared" si="69"/>
        <v>1772.5000000000002</v>
      </c>
      <c r="O576" s="31"/>
      <c r="P576" s="31">
        <f t="shared" si="71"/>
        <v>1477.5</v>
      </c>
      <c r="Q576" s="31">
        <f t="shared" si="72"/>
        <v>1502.5</v>
      </c>
      <c r="R576" s="31">
        <f t="shared" si="73"/>
        <v>3822.5</v>
      </c>
      <c r="S576" s="31">
        <f t="shared" si="70"/>
        <v>23497.5</v>
      </c>
      <c r="T576" s="47" t="s">
        <v>45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  <c r="DG576" s="39"/>
      <c r="DH576" s="39"/>
      <c r="DI576" s="39"/>
      <c r="DJ576" s="39"/>
      <c r="DK576" s="39"/>
      <c r="DL576" s="39"/>
      <c r="DM576" s="39"/>
      <c r="DN576" s="39"/>
      <c r="DO576" s="39"/>
      <c r="DP576" s="39"/>
      <c r="DQ576" s="39"/>
      <c r="DR576" s="39"/>
      <c r="DS576" s="39"/>
      <c r="DT576" s="39"/>
      <c r="DU576" s="39"/>
      <c r="DV576" s="39"/>
      <c r="DW576" s="39"/>
      <c r="DX576" s="39"/>
      <c r="DY576" s="39"/>
      <c r="DZ576" s="39"/>
      <c r="EA576" s="39"/>
      <c r="EB576" s="39"/>
      <c r="EC576" s="39"/>
      <c r="ED576" s="39"/>
      <c r="EE576" s="39"/>
      <c r="EF576" s="39"/>
      <c r="EG576" s="39"/>
      <c r="EH576" s="39"/>
      <c r="EI576" s="39"/>
      <c r="EJ576" s="39"/>
      <c r="EK576" s="39"/>
      <c r="EL576" s="39"/>
      <c r="EM576" s="39"/>
      <c r="EN576" s="39"/>
      <c r="EO576" s="39"/>
      <c r="EP576" s="39"/>
      <c r="EQ576" s="39"/>
      <c r="ER576" s="39"/>
      <c r="ES576" s="39"/>
      <c r="ET576" s="39"/>
      <c r="EU576" s="39"/>
      <c r="EV576" s="39"/>
      <c r="EW576" s="39"/>
      <c r="EX576" s="39"/>
      <c r="EY576" s="39"/>
      <c r="EZ576" s="39"/>
      <c r="FA576" s="39"/>
      <c r="FB576" s="39"/>
      <c r="FC576" s="39"/>
      <c r="FD576" s="39"/>
      <c r="FE576" s="39"/>
      <c r="FF576" s="39"/>
      <c r="FG576" s="39"/>
      <c r="FH576" s="39"/>
      <c r="FI576" s="39"/>
      <c r="FJ576" s="39"/>
      <c r="FK576" s="39"/>
      <c r="FL576" s="39"/>
      <c r="FM576" s="39"/>
      <c r="FN576" s="39"/>
      <c r="FO576" s="39"/>
      <c r="FP576" s="39"/>
      <c r="FQ576" s="39"/>
      <c r="FR576" s="39"/>
      <c r="FS576" s="39"/>
      <c r="FT576" s="39"/>
      <c r="FU576" s="39"/>
      <c r="FV576" s="39"/>
      <c r="FW576" s="39"/>
      <c r="FX576" s="39"/>
      <c r="FY576" s="39"/>
      <c r="FZ576" s="39"/>
      <c r="GA576" s="39"/>
      <c r="GB576" s="39"/>
      <c r="GC576" s="39"/>
      <c r="GD576" s="39"/>
      <c r="GE576" s="39"/>
      <c r="GF576" s="39"/>
      <c r="GG576" s="39"/>
      <c r="GH576" s="39"/>
      <c r="GI576" s="39"/>
      <c r="GJ576" s="39"/>
      <c r="GK576" s="39"/>
      <c r="GL576" s="39"/>
      <c r="GM576" s="39"/>
      <c r="GN576" s="39"/>
      <c r="GO576" s="39"/>
      <c r="GP576" s="39"/>
      <c r="GQ576" s="39"/>
      <c r="GR576" s="39"/>
      <c r="GS576" s="39"/>
      <c r="GT576" s="39"/>
      <c r="GU576" s="39"/>
      <c r="GV576" s="39"/>
      <c r="GW576" s="39"/>
      <c r="GX576" s="39"/>
      <c r="GY576" s="39"/>
      <c r="GZ576" s="39"/>
      <c r="HA576" s="39"/>
      <c r="HB576" s="39"/>
      <c r="HC576" s="39"/>
      <c r="HD576" s="39"/>
      <c r="HE576" s="39"/>
      <c r="HF576" s="39"/>
      <c r="HG576" s="39"/>
      <c r="HH576" s="39"/>
      <c r="HI576" s="39"/>
      <c r="HJ576" s="39"/>
      <c r="HK576" s="39"/>
      <c r="HL576" s="39"/>
      <c r="HM576" s="39"/>
      <c r="HN576" s="39"/>
      <c r="HO576" s="39"/>
      <c r="HP576" s="39"/>
      <c r="HQ576" s="39"/>
      <c r="HR576" s="39"/>
      <c r="HS576" s="39"/>
      <c r="HT576" s="39"/>
      <c r="HU576" s="39"/>
      <c r="HV576" s="39"/>
      <c r="HW576" s="39"/>
      <c r="HX576" s="39"/>
      <c r="HY576" s="39"/>
      <c r="HZ576" s="39"/>
      <c r="IA576" s="39"/>
      <c r="IB576" s="39"/>
      <c r="IC576" s="39"/>
      <c r="ID576" s="39"/>
      <c r="IE576" s="39"/>
      <c r="IF576" s="39"/>
      <c r="IG576" s="39"/>
      <c r="IH576" s="39"/>
      <c r="II576" s="39"/>
      <c r="IJ576" s="39"/>
      <c r="IK576" s="39"/>
      <c r="IL576" s="39"/>
      <c r="IM576" s="39"/>
      <c r="IN576" s="39"/>
      <c r="IO576" s="39"/>
      <c r="IP576" s="39"/>
      <c r="IQ576" s="39"/>
      <c r="IR576" s="39"/>
      <c r="IS576" s="39"/>
      <c r="IT576" s="39"/>
      <c r="IU576" s="39"/>
      <c r="IV576" s="39"/>
      <c r="IW576" s="39"/>
      <c r="IX576" s="39"/>
      <c r="IY576" s="39"/>
      <c r="IZ576" s="39"/>
      <c r="JA576" s="39"/>
      <c r="JB576" s="39"/>
      <c r="JC576" s="39"/>
      <c r="JD576" s="39"/>
      <c r="JE576" s="39"/>
      <c r="JF576" s="39"/>
      <c r="JG576" s="39"/>
      <c r="JH576" s="39"/>
      <c r="JI576" s="39"/>
      <c r="JJ576" s="39"/>
      <c r="JK576" s="39"/>
      <c r="JL576" s="39"/>
      <c r="JM576" s="39"/>
      <c r="JN576" s="39"/>
      <c r="JO576" s="39"/>
      <c r="JP576" s="39"/>
      <c r="JQ576" s="39"/>
      <c r="JR576" s="39"/>
      <c r="JS576" s="39"/>
      <c r="JT576" s="39"/>
      <c r="JU576" s="39"/>
      <c r="JV576" s="39"/>
      <c r="JW576" s="39"/>
      <c r="JX576" s="39"/>
      <c r="JY576" s="39"/>
      <c r="JZ576" s="39"/>
      <c r="KA576" s="39"/>
      <c r="KB576" s="39"/>
      <c r="KC576" s="39"/>
      <c r="KD576" s="39"/>
      <c r="KE576" s="39"/>
      <c r="KF576" s="39"/>
      <c r="KG576" s="39"/>
      <c r="KH576" s="39"/>
      <c r="KI576" s="39"/>
      <c r="KJ576" s="39"/>
      <c r="KK576" s="39"/>
      <c r="KL576" s="39"/>
      <c r="KM576" s="39"/>
      <c r="KN576" s="39"/>
      <c r="KO576" s="39"/>
      <c r="KP576" s="39"/>
      <c r="KQ576" s="39"/>
      <c r="KR576" s="39"/>
      <c r="KS576" s="39"/>
      <c r="KT576" s="39"/>
      <c r="KU576" s="39"/>
    </row>
    <row r="577" spans="1:307" s="15" customFormat="1" x14ac:dyDescent="0.25">
      <c r="A577" s="74">
        <v>571</v>
      </c>
      <c r="B577" s="27" t="s">
        <v>711</v>
      </c>
      <c r="C577" s="122" t="s">
        <v>934</v>
      </c>
      <c r="D577" s="27" t="s">
        <v>275</v>
      </c>
      <c r="E577" s="27" t="s">
        <v>109</v>
      </c>
      <c r="F577" s="28" t="s">
        <v>943</v>
      </c>
      <c r="G577" s="29">
        <v>25000</v>
      </c>
      <c r="H577" s="30">
        <v>0</v>
      </c>
      <c r="I577" s="31">
        <v>25</v>
      </c>
      <c r="J577" s="90">
        <v>717.5</v>
      </c>
      <c r="K577" s="92">
        <f t="shared" si="67"/>
        <v>1774.9999999999998</v>
      </c>
      <c r="L577" s="46">
        <f t="shared" si="68"/>
        <v>275</v>
      </c>
      <c r="M577" s="45">
        <v>760</v>
      </c>
      <c r="N577" s="31">
        <f t="shared" si="69"/>
        <v>1772.5000000000002</v>
      </c>
      <c r="O577" s="31"/>
      <c r="P577" s="31">
        <f t="shared" si="71"/>
        <v>1477.5</v>
      </c>
      <c r="Q577" s="31">
        <f t="shared" si="72"/>
        <v>1502.5</v>
      </c>
      <c r="R577" s="31">
        <f t="shared" si="73"/>
        <v>3822.5</v>
      </c>
      <c r="S577" s="31">
        <f t="shared" si="70"/>
        <v>23497.5</v>
      </c>
      <c r="T577" s="47" t="s">
        <v>45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  <c r="CR577" s="39"/>
      <c r="CS577" s="39"/>
      <c r="CT577" s="39"/>
      <c r="CU577" s="39"/>
      <c r="CV577" s="39"/>
      <c r="CW577" s="39"/>
      <c r="CX577" s="39"/>
      <c r="CY577" s="39"/>
      <c r="CZ577" s="39"/>
      <c r="DA577" s="39"/>
      <c r="DB577" s="39"/>
      <c r="DC577" s="39"/>
      <c r="DD577" s="39"/>
      <c r="DE577" s="39"/>
      <c r="DF577" s="39"/>
      <c r="DG577" s="39"/>
      <c r="DH577" s="39"/>
      <c r="DI577" s="39"/>
      <c r="DJ577" s="39"/>
      <c r="DK577" s="39"/>
      <c r="DL577" s="39"/>
      <c r="DM577" s="39"/>
      <c r="DN577" s="39"/>
      <c r="DO577" s="39"/>
      <c r="DP577" s="39"/>
      <c r="DQ577" s="39"/>
      <c r="DR577" s="39"/>
      <c r="DS577" s="39"/>
      <c r="DT577" s="39"/>
      <c r="DU577" s="39"/>
      <c r="DV577" s="39"/>
      <c r="DW577" s="39"/>
      <c r="DX577" s="39"/>
      <c r="DY577" s="39"/>
      <c r="DZ577" s="39"/>
      <c r="EA577" s="39"/>
      <c r="EB577" s="39"/>
      <c r="EC577" s="39"/>
      <c r="ED577" s="39"/>
      <c r="EE577" s="39"/>
      <c r="EF577" s="39"/>
      <c r="EG577" s="39"/>
      <c r="EH577" s="39"/>
      <c r="EI577" s="39"/>
      <c r="EJ577" s="39"/>
      <c r="EK577" s="39"/>
      <c r="EL577" s="39"/>
      <c r="EM577" s="39"/>
      <c r="EN577" s="39"/>
      <c r="EO577" s="39"/>
      <c r="EP577" s="39"/>
      <c r="EQ577" s="39"/>
      <c r="ER577" s="39"/>
      <c r="ES577" s="39"/>
      <c r="ET577" s="39"/>
      <c r="EU577" s="39"/>
      <c r="EV577" s="39"/>
      <c r="EW577" s="39"/>
      <c r="EX577" s="39"/>
      <c r="EY577" s="39"/>
      <c r="EZ577" s="39"/>
      <c r="FA577" s="39"/>
      <c r="FB577" s="39"/>
      <c r="FC577" s="39"/>
      <c r="FD577" s="39"/>
      <c r="FE577" s="39"/>
      <c r="FF577" s="39"/>
      <c r="FG577" s="39"/>
      <c r="FH577" s="39"/>
      <c r="FI577" s="39"/>
      <c r="FJ577" s="39"/>
      <c r="FK577" s="39"/>
      <c r="FL577" s="39"/>
      <c r="FM577" s="39"/>
      <c r="FN577" s="39"/>
      <c r="FO577" s="39"/>
      <c r="FP577" s="39"/>
      <c r="FQ577" s="39"/>
      <c r="FR577" s="39"/>
      <c r="FS577" s="39"/>
      <c r="FT577" s="39"/>
      <c r="FU577" s="39"/>
      <c r="FV577" s="39"/>
      <c r="FW577" s="39"/>
      <c r="FX577" s="39"/>
      <c r="FY577" s="39"/>
      <c r="FZ577" s="39"/>
      <c r="GA577" s="39"/>
      <c r="GB577" s="39"/>
      <c r="GC577" s="39"/>
      <c r="GD577" s="39"/>
      <c r="GE577" s="39"/>
      <c r="GF577" s="39"/>
      <c r="GG577" s="39"/>
      <c r="GH577" s="39"/>
      <c r="GI577" s="39"/>
      <c r="GJ577" s="39"/>
      <c r="GK577" s="39"/>
      <c r="GL577" s="39"/>
      <c r="GM577" s="39"/>
      <c r="GN577" s="39"/>
      <c r="GO577" s="39"/>
      <c r="GP577" s="39"/>
      <c r="GQ577" s="39"/>
      <c r="GR577" s="39"/>
      <c r="GS577" s="39"/>
      <c r="GT577" s="39"/>
      <c r="GU577" s="39"/>
      <c r="GV577" s="39"/>
      <c r="GW577" s="39"/>
      <c r="GX577" s="39"/>
      <c r="GY577" s="39"/>
      <c r="GZ577" s="39"/>
      <c r="HA577" s="39"/>
      <c r="HB577" s="39"/>
      <c r="HC577" s="39"/>
      <c r="HD577" s="39"/>
      <c r="HE577" s="39"/>
      <c r="HF577" s="39"/>
      <c r="HG577" s="39"/>
      <c r="HH577" s="39"/>
      <c r="HI577" s="39"/>
      <c r="HJ577" s="39"/>
      <c r="HK577" s="39"/>
      <c r="HL577" s="39"/>
      <c r="HM577" s="39"/>
      <c r="HN577" s="39"/>
      <c r="HO577" s="39"/>
      <c r="HP577" s="39"/>
      <c r="HQ577" s="39"/>
      <c r="HR577" s="39"/>
      <c r="HS577" s="39"/>
      <c r="HT577" s="39"/>
      <c r="HU577" s="39"/>
      <c r="HV577" s="39"/>
      <c r="HW577" s="39"/>
      <c r="HX577" s="39"/>
      <c r="HY577" s="39"/>
      <c r="HZ577" s="39"/>
      <c r="IA577" s="39"/>
      <c r="IB577" s="39"/>
      <c r="IC577" s="39"/>
      <c r="ID577" s="39"/>
      <c r="IE577" s="39"/>
      <c r="IF577" s="39"/>
      <c r="IG577" s="39"/>
      <c r="IH577" s="39"/>
      <c r="II577" s="39"/>
      <c r="IJ577" s="39"/>
      <c r="IK577" s="39"/>
      <c r="IL577" s="39"/>
      <c r="IM577" s="39"/>
      <c r="IN577" s="39"/>
      <c r="IO577" s="39"/>
      <c r="IP577" s="39"/>
      <c r="IQ577" s="39"/>
      <c r="IR577" s="39"/>
      <c r="IS577" s="39"/>
      <c r="IT577" s="39"/>
      <c r="IU577" s="39"/>
      <c r="IV577" s="39"/>
      <c r="IW577" s="39"/>
      <c r="IX577" s="39"/>
      <c r="IY577" s="39"/>
      <c r="IZ577" s="39"/>
      <c r="JA577" s="39"/>
      <c r="JB577" s="39"/>
      <c r="JC577" s="39"/>
      <c r="JD577" s="39"/>
      <c r="JE577" s="39"/>
      <c r="JF577" s="39"/>
      <c r="JG577" s="39"/>
      <c r="JH577" s="39"/>
      <c r="JI577" s="39"/>
      <c r="JJ577" s="39"/>
      <c r="JK577" s="39"/>
      <c r="JL577" s="39"/>
      <c r="JM577" s="39"/>
      <c r="JN577" s="39"/>
      <c r="JO577" s="39"/>
      <c r="JP577" s="39"/>
      <c r="JQ577" s="39"/>
      <c r="JR577" s="39"/>
      <c r="JS577" s="39"/>
      <c r="JT577" s="39"/>
      <c r="JU577" s="39"/>
      <c r="JV577" s="39"/>
      <c r="JW577" s="39"/>
      <c r="JX577" s="39"/>
      <c r="JY577" s="39"/>
      <c r="JZ577" s="39"/>
      <c r="KA577" s="39"/>
      <c r="KB577" s="39"/>
      <c r="KC577" s="39"/>
      <c r="KD577" s="39"/>
      <c r="KE577" s="39"/>
      <c r="KF577" s="39"/>
      <c r="KG577" s="39"/>
      <c r="KH577" s="39"/>
      <c r="KI577" s="39"/>
      <c r="KJ577" s="39"/>
      <c r="KK577" s="39"/>
      <c r="KL577" s="39"/>
      <c r="KM577" s="39"/>
      <c r="KN577" s="39"/>
      <c r="KO577" s="39"/>
      <c r="KP577" s="39"/>
      <c r="KQ577" s="39"/>
      <c r="KR577" s="39"/>
      <c r="KS577" s="39"/>
      <c r="KT577" s="39"/>
      <c r="KU577" s="39"/>
    </row>
    <row r="578" spans="1:307" s="15" customFormat="1" x14ac:dyDescent="0.25">
      <c r="A578" s="74">
        <v>572</v>
      </c>
      <c r="B578" s="27" t="s">
        <v>712</v>
      </c>
      <c r="C578" s="122" t="s">
        <v>934</v>
      </c>
      <c r="D578" s="27" t="s">
        <v>275</v>
      </c>
      <c r="E578" s="27" t="s">
        <v>37</v>
      </c>
      <c r="F578" s="28" t="s">
        <v>943</v>
      </c>
      <c r="G578" s="29">
        <v>25000</v>
      </c>
      <c r="H578" s="30">
        <v>0</v>
      </c>
      <c r="I578" s="31">
        <v>25</v>
      </c>
      <c r="J578" s="90">
        <v>717.5</v>
      </c>
      <c r="K578" s="92">
        <f t="shared" si="67"/>
        <v>1774.9999999999998</v>
      </c>
      <c r="L578" s="46">
        <f t="shared" si="68"/>
        <v>275</v>
      </c>
      <c r="M578" s="45">
        <v>760</v>
      </c>
      <c r="N578" s="31">
        <f t="shared" si="69"/>
        <v>1772.5000000000002</v>
      </c>
      <c r="O578" s="31"/>
      <c r="P578" s="31">
        <f t="shared" si="71"/>
        <v>1477.5</v>
      </c>
      <c r="Q578" s="31">
        <f t="shared" si="72"/>
        <v>1502.5</v>
      </c>
      <c r="R578" s="31">
        <f t="shared" si="73"/>
        <v>3822.5</v>
      </c>
      <c r="S578" s="31">
        <f t="shared" si="70"/>
        <v>23497.5</v>
      </c>
      <c r="T578" s="47" t="s">
        <v>45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  <c r="CT578" s="39"/>
      <c r="CU578" s="39"/>
      <c r="CV578" s="39"/>
      <c r="CW578" s="39"/>
      <c r="CX578" s="39"/>
      <c r="CY578" s="39"/>
      <c r="CZ578" s="39"/>
      <c r="DA578" s="39"/>
      <c r="DB578" s="39"/>
      <c r="DC578" s="39"/>
      <c r="DD578" s="39"/>
      <c r="DE578" s="39"/>
      <c r="DF578" s="39"/>
      <c r="DG578" s="39"/>
      <c r="DH578" s="39"/>
      <c r="DI578" s="39"/>
      <c r="DJ578" s="39"/>
      <c r="DK578" s="39"/>
      <c r="DL578" s="39"/>
      <c r="DM578" s="39"/>
      <c r="DN578" s="39"/>
      <c r="DO578" s="39"/>
      <c r="DP578" s="39"/>
      <c r="DQ578" s="39"/>
      <c r="DR578" s="39"/>
      <c r="DS578" s="39"/>
      <c r="DT578" s="39"/>
      <c r="DU578" s="39"/>
      <c r="DV578" s="39"/>
      <c r="DW578" s="39"/>
      <c r="DX578" s="39"/>
      <c r="DY578" s="39"/>
      <c r="DZ578" s="39"/>
      <c r="EA578" s="39"/>
      <c r="EB578" s="39"/>
      <c r="EC578" s="39"/>
      <c r="ED578" s="39"/>
      <c r="EE578" s="39"/>
      <c r="EF578" s="39"/>
      <c r="EG578" s="39"/>
      <c r="EH578" s="39"/>
      <c r="EI578" s="39"/>
      <c r="EJ578" s="39"/>
      <c r="EK578" s="39"/>
      <c r="EL578" s="39"/>
      <c r="EM578" s="39"/>
      <c r="EN578" s="39"/>
      <c r="EO578" s="39"/>
      <c r="EP578" s="39"/>
      <c r="EQ578" s="39"/>
      <c r="ER578" s="39"/>
      <c r="ES578" s="39"/>
      <c r="ET578" s="39"/>
      <c r="EU578" s="39"/>
      <c r="EV578" s="39"/>
      <c r="EW578" s="39"/>
      <c r="EX578" s="39"/>
      <c r="EY578" s="39"/>
      <c r="EZ578" s="39"/>
      <c r="FA578" s="39"/>
      <c r="FB578" s="39"/>
      <c r="FC578" s="39"/>
      <c r="FD578" s="39"/>
      <c r="FE578" s="39"/>
      <c r="FF578" s="39"/>
      <c r="FG578" s="39"/>
      <c r="FH578" s="39"/>
      <c r="FI578" s="39"/>
      <c r="FJ578" s="39"/>
      <c r="FK578" s="39"/>
      <c r="FL578" s="39"/>
      <c r="FM578" s="39"/>
      <c r="FN578" s="39"/>
      <c r="FO578" s="39"/>
      <c r="FP578" s="39"/>
      <c r="FQ578" s="39"/>
      <c r="FR578" s="39"/>
      <c r="FS578" s="39"/>
      <c r="FT578" s="39"/>
      <c r="FU578" s="39"/>
      <c r="FV578" s="39"/>
      <c r="FW578" s="39"/>
      <c r="FX578" s="39"/>
      <c r="FY578" s="39"/>
      <c r="FZ578" s="39"/>
      <c r="GA578" s="39"/>
      <c r="GB578" s="39"/>
      <c r="GC578" s="39"/>
      <c r="GD578" s="39"/>
      <c r="GE578" s="39"/>
      <c r="GF578" s="39"/>
      <c r="GG578" s="39"/>
      <c r="GH578" s="39"/>
      <c r="GI578" s="39"/>
      <c r="GJ578" s="39"/>
      <c r="GK578" s="39"/>
      <c r="GL578" s="39"/>
      <c r="GM578" s="39"/>
      <c r="GN578" s="39"/>
      <c r="GO578" s="39"/>
      <c r="GP578" s="39"/>
      <c r="GQ578" s="39"/>
      <c r="GR578" s="39"/>
      <c r="GS578" s="39"/>
      <c r="GT578" s="39"/>
      <c r="GU578" s="39"/>
      <c r="GV578" s="39"/>
      <c r="GW578" s="39"/>
      <c r="GX578" s="39"/>
      <c r="GY578" s="39"/>
      <c r="GZ578" s="39"/>
      <c r="HA578" s="39"/>
      <c r="HB578" s="39"/>
      <c r="HC578" s="39"/>
      <c r="HD578" s="39"/>
      <c r="HE578" s="39"/>
      <c r="HF578" s="39"/>
      <c r="HG578" s="39"/>
      <c r="HH578" s="39"/>
      <c r="HI578" s="39"/>
      <c r="HJ578" s="39"/>
      <c r="HK578" s="39"/>
      <c r="HL578" s="39"/>
      <c r="HM578" s="39"/>
      <c r="HN578" s="39"/>
      <c r="HO578" s="39"/>
      <c r="HP578" s="39"/>
      <c r="HQ578" s="39"/>
      <c r="HR578" s="39"/>
      <c r="HS578" s="39"/>
      <c r="HT578" s="39"/>
      <c r="HU578" s="39"/>
      <c r="HV578" s="39"/>
      <c r="HW578" s="39"/>
      <c r="HX578" s="39"/>
      <c r="HY578" s="39"/>
      <c r="HZ578" s="39"/>
      <c r="IA578" s="39"/>
      <c r="IB578" s="39"/>
      <c r="IC578" s="39"/>
      <c r="ID578" s="39"/>
      <c r="IE578" s="39"/>
      <c r="IF578" s="39"/>
      <c r="IG578" s="39"/>
      <c r="IH578" s="39"/>
      <c r="II578" s="39"/>
      <c r="IJ578" s="39"/>
      <c r="IK578" s="39"/>
      <c r="IL578" s="39"/>
      <c r="IM578" s="39"/>
      <c r="IN578" s="39"/>
      <c r="IO578" s="39"/>
      <c r="IP578" s="39"/>
      <c r="IQ578" s="39"/>
      <c r="IR578" s="39"/>
      <c r="IS578" s="39"/>
      <c r="IT578" s="39"/>
      <c r="IU578" s="39"/>
      <c r="IV578" s="39"/>
      <c r="IW578" s="39"/>
      <c r="IX578" s="39"/>
      <c r="IY578" s="39"/>
      <c r="IZ578" s="39"/>
      <c r="JA578" s="39"/>
      <c r="JB578" s="39"/>
      <c r="JC578" s="39"/>
      <c r="JD578" s="39"/>
      <c r="JE578" s="39"/>
      <c r="JF578" s="39"/>
      <c r="JG578" s="39"/>
      <c r="JH578" s="39"/>
      <c r="JI578" s="39"/>
      <c r="JJ578" s="39"/>
      <c r="JK578" s="39"/>
      <c r="JL578" s="39"/>
      <c r="JM578" s="39"/>
      <c r="JN578" s="39"/>
      <c r="JO578" s="39"/>
      <c r="JP578" s="39"/>
      <c r="JQ578" s="39"/>
      <c r="JR578" s="39"/>
      <c r="JS578" s="39"/>
      <c r="JT578" s="39"/>
      <c r="JU578" s="39"/>
      <c r="JV578" s="39"/>
      <c r="JW578" s="39"/>
      <c r="JX578" s="39"/>
      <c r="JY578" s="39"/>
      <c r="JZ578" s="39"/>
      <c r="KA578" s="39"/>
      <c r="KB578" s="39"/>
      <c r="KC578" s="39"/>
      <c r="KD578" s="39"/>
      <c r="KE578" s="39"/>
      <c r="KF578" s="39"/>
      <c r="KG578" s="39"/>
      <c r="KH578" s="39"/>
      <c r="KI578" s="39"/>
      <c r="KJ578" s="39"/>
      <c r="KK578" s="39"/>
      <c r="KL578" s="39"/>
      <c r="KM578" s="39"/>
      <c r="KN578" s="39"/>
      <c r="KO578" s="39"/>
      <c r="KP578" s="39"/>
      <c r="KQ578" s="39"/>
      <c r="KR578" s="39"/>
      <c r="KS578" s="39"/>
      <c r="KT578" s="39"/>
      <c r="KU578" s="39"/>
    </row>
    <row r="579" spans="1:307" s="15" customFormat="1" x14ac:dyDescent="0.25">
      <c r="A579" s="74">
        <v>573</v>
      </c>
      <c r="B579" s="27" t="s">
        <v>713</v>
      </c>
      <c r="C579" s="122" t="s">
        <v>934</v>
      </c>
      <c r="D579" s="27" t="s">
        <v>275</v>
      </c>
      <c r="E579" s="27" t="s">
        <v>37</v>
      </c>
      <c r="F579" s="28" t="s">
        <v>943</v>
      </c>
      <c r="G579" s="29">
        <v>25000</v>
      </c>
      <c r="H579" s="30">
        <v>0</v>
      </c>
      <c r="I579" s="31">
        <v>25</v>
      </c>
      <c r="J579" s="90">
        <v>717.5</v>
      </c>
      <c r="K579" s="92">
        <f t="shared" si="67"/>
        <v>1774.9999999999998</v>
      </c>
      <c r="L579" s="46">
        <f t="shared" si="68"/>
        <v>275</v>
      </c>
      <c r="M579" s="45">
        <v>760</v>
      </c>
      <c r="N579" s="31">
        <f t="shared" si="69"/>
        <v>1772.5000000000002</v>
      </c>
      <c r="O579" s="31"/>
      <c r="P579" s="31">
        <f t="shared" si="71"/>
        <v>1477.5</v>
      </c>
      <c r="Q579" s="31">
        <f t="shared" si="72"/>
        <v>1502.5</v>
      </c>
      <c r="R579" s="31">
        <f t="shared" si="73"/>
        <v>3822.5</v>
      </c>
      <c r="S579" s="31">
        <f t="shared" si="70"/>
        <v>23497.5</v>
      </c>
      <c r="T579" s="47" t="s">
        <v>45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  <c r="DG579" s="39"/>
      <c r="DH579" s="39"/>
      <c r="DI579" s="39"/>
      <c r="DJ579" s="39"/>
      <c r="DK579" s="39"/>
      <c r="DL579" s="39"/>
      <c r="DM579" s="39"/>
      <c r="DN579" s="39"/>
      <c r="DO579" s="39"/>
      <c r="DP579" s="39"/>
      <c r="DQ579" s="39"/>
      <c r="DR579" s="39"/>
      <c r="DS579" s="39"/>
      <c r="DT579" s="39"/>
      <c r="DU579" s="39"/>
      <c r="DV579" s="39"/>
      <c r="DW579" s="39"/>
      <c r="DX579" s="39"/>
      <c r="DY579" s="39"/>
      <c r="DZ579" s="39"/>
      <c r="EA579" s="39"/>
      <c r="EB579" s="39"/>
      <c r="EC579" s="39"/>
      <c r="ED579" s="39"/>
      <c r="EE579" s="39"/>
      <c r="EF579" s="39"/>
      <c r="EG579" s="39"/>
      <c r="EH579" s="39"/>
      <c r="EI579" s="39"/>
      <c r="EJ579" s="39"/>
      <c r="EK579" s="39"/>
      <c r="EL579" s="39"/>
      <c r="EM579" s="39"/>
      <c r="EN579" s="39"/>
      <c r="EO579" s="39"/>
      <c r="EP579" s="39"/>
      <c r="EQ579" s="39"/>
      <c r="ER579" s="39"/>
      <c r="ES579" s="39"/>
      <c r="ET579" s="39"/>
      <c r="EU579" s="39"/>
      <c r="EV579" s="39"/>
      <c r="EW579" s="39"/>
      <c r="EX579" s="39"/>
      <c r="EY579" s="39"/>
      <c r="EZ579" s="39"/>
      <c r="FA579" s="39"/>
      <c r="FB579" s="39"/>
      <c r="FC579" s="39"/>
      <c r="FD579" s="39"/>
      <c r="FE579" s="39"/>
      <c r="FF579" s="39"/>
      <c r="FG579" s="39"/>
      <c r="FH579" s="39"/>
      <c r="FI579" s="39"/>
      <c r="FJ579" s="39"/>
      <c r="FK579" s="39"/>
      <c r="FL579" s="39"/>
      <c r="FM579" s="39"/>
      <c r="FN579" s="39"/>
      <c r="FO579" s="39"/>
      <c r="FP579" s="39"/>
      <c r="FQ579" s="39"/>
      <c r="FR579" s="39"/>
      <c r="FS579" s="39"/>
      <c r="FT579" s="39"/>
      <c r="FU579" s="39"/>
      <c r="FV579" s="39"/>
      <c r="FW579" s="39"/>
      <c r="FX579" s="39"/>
      <c r="FY579" s="39"/>
      <c r="FZ579" s="39"/>
      <c r="GA579" s="39"/>
      <c r="GB579" s="39"/>
      <c r="GC579" s="39"/>
      <c r="GD579" s="39"/>
      <c r="GE579" s="39"/>
      <c r="GF579" s="39"/>
      <c r="GG579" s="39"/>
      <c r="GH579" s="39"/>
      <c r="GI579" s="39"/>
      <c r="GJ579" s="39"/>
      <c r="GK579" s="39"/>
      <c r="GL579" s="39"/>
      <c r="GM579" s="39"/>
      <c r="GN579" s="39"/>
      <c r="GO579" s="39"/>
      <c r="GP579" s="39"/>
      <c r="GQ579" s="39"/>
      <c r="GR579" s="39"/>
      <c r="GS579" s="39"/>
      <c r="GT579" s="39"/>
      <c r="GU579" s="39"/>
      <c r="GV579" s="39"/>
      <c r="GW579" s="39"/>
      <c r="GX579" s="39"/>
      <c r="GY579" s="39"/>
      <c r="GZ579" s="39"/>
      <c r="HA579" s="39"/>
      <c r="HB579" s="39"/>
      <c r="HC579" s="39"/>
      <c r="HD579" s="39"/>
      <c r="HE579" s="39"/>
      <c r="HF579" s="39"/>
      <c r="HG579" s="39"/>
      <c r="HH579" s="39"/>
      <c r="HI579" s="39"/>
      <c r="HJ579" s="39"/>
      <c r="HK579" s="39"/>
      <c r="HL579" s="39"/>
      <c r="HM579" s="39"/>
      <c r="HN579" s="39"/>
      <c r="HO579" s="39"/>
      <c r="HP579" s="39"/>
      <c r="HQ579" s="39"/>
      <c r="HR579" s="39"/>
      <c r="HS579" s="39"/>
      <c r="HT579" s="39"/>
      <c r="HU579" s="39"/>
      <c r="HV579" s="39"/>
      <c r="HW579" s="39"/>
      <c r="HX579" s="39"/>
      <c r="HY579" s="39"/>
      <c r="HZ579" s="39"/>
      <c r="IA579" s="39"/>
      <c r="IB579" s="39"/>
      <c r="IC579" s="39"/>
      <c r="ID579" s="39"/>
      <c r="IE579" s="39"/>
      <c r="IF579" s="39"/>
      <c r="IG579" s="39"/>
      <c r="IH579" s="39"/>
      <c r="II579" s="39"/>
      <c r="IJ579" s="39"/>
      <c r="IK579" s="39"/>
      <c r="IL579" s="39"/>
      <c r="IM579" s="39"/>
      <c r="IN579" s="39"/>
      <c r="IO579" s="39"/>
      <c r="IP579" s="39"/>
      <c r="IQ579" s="39"/>
      <c r="IR579" s="39"/>
      <c r="IS579" s="39"/>
      <c r="IT579" s="39"/>
      <c r="IU579" s="39"/>
      <c r="IV579" s="39"/>
      <c r="IW579" s="39"/>
      <c r="IX579" s="39"/>
      <c r="IY579" s="39"/>
      <c r="IZ579" s="39"/>
      <c r="JA579" s="39"/>
      <c r="JB579" s="39"/>
      <c r="JC579" s="39"/>
      <c r="JD579" s="39"/>
      <c r="JE579" s="39"/>
      <c r="JF579" s="39"/>
      <c r="JG579" s="39"/>
      <c r="JH579" s="39"/>
      <c r="JI579" s="39"/>
      <c r="JJ579" s="39"/>
      <c r="JK579" s="39"/>
      <c r="JL579" s="39"/>
      <c r="JM579" s="39"/>
      <c r="JN579" s="39"/>
      <c r="JO579" s="39"/>
      <c r="JP579" s="39"/>
      <c r="JQ579" s="39"/>
      <c r="JR579" s="39"/>
      <c r="JS579" s="39"/>
      <c r="JT579" s="39"/>
      <c r="JU579" s="39"/>
      <c r="JV579" s="39"/>
      <c r="JW579" s="39"/>
      <c r="JX579" s="39"/>
      <c r="JY579" s="39"/>
      <c r="JZ579" s="39"/>
      <c r="KA579" s="39"/>
      <c r="KB579" s="39"/>
      <c r="KC579" s="39"/>
      <c r="KD579" s="39"/>
      <c r="KE579" s="39"/>
      <c r="KF579" s="39"/>
      <c r="KG579" s="39"/>
      <c r="KH579" s="39"/>
      <c r="KI579" s="39"/>
      <c r="KJ579" s="39"/>
      <c r="KK579" s="39"/>
      <c r="KL579" s="39"/>
      <c r="KM579" s="39"/>
      <c r="KN579" s="39"/>
      <c r="KO579" s="39"/>
      <c r="KP579" s="39"/>
      <c r="KQ579" s="39"/>
      <c r="KR579" s="39"/>
      <c r="KS579" s="39"/>
      <c r="KT579" s="39"/>
      <c r="KU579" s="39"/>
    </row>
    <row r="580" spans="1:307" s="15" customFormat="1" x14ac:dyDescent="0.25">
      <c r="A580" s="74">
        <v>574</v>
      </c>
      <c r="B580" s="27" t="s">
        <v>714</v>
      </c>
      <c r="C580" s="122" t="s">
        <v>934</v>
      </c>
      <c r="D580" s="27" t="s">
        <v>275</v>
      </c>
      <c r="E580" s="27" t="s">
        <v>37</v>
      </c>
      <c r="F580" s="28" t="s">
        <v>942</v>
      </c>
      <c r="G580" s="29">
        <v>25000</v>
      </c>
      <c r="H580" s="30">
        <v>0</v>
      </c>
      <c r="I580" s="31">
        <v>25</v>
      </c>
      <c r="J580" s="90">
        <v>717.5</v>
      </c>
      <c r="K580" s="92">
        <f t="shared" si="67"/>
        <v>1774.9999999999998</v>
      </c>
      <c r="L580" s="46">
        <f t="shared" si="68"/>
        <v>275</v>
      </c>
      <c r="M580" s="45">
        <v>760</v>
      </c>
      <c r="N580" s="31">
        <f t="shared" si="69"/>
        <v>1772.5000000000002</v>
      </c>
      <c r="O580" s="31"/>
      <c r="P580" s="31">
        <f t="shared" si="71"/>
        <v>1477.5</v>
      </c>
      <c r="Q580" s="31">
        <f t="shared" si="72"/>
        <v>1502.5</v>
      </c>
      <c r="R580" s="31">
        <f t="shared" si="73"/>
        <v>3822.5</v>
      </c>
      <c r="S580" s="31">
        <f t="shared" si="70"/>
        <v>23497.5</v>
      </c>
      <c r="T580" s="47" t="s">
        <v>45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  <c r="DG580" s="39"/>
      <c r="DH580" s="39"/>
      <c r="DI580" s="39"/>
      <c r="DJ580" s="39"/>
      <c r="DK580" s="39"/>
      <c r="DL580" s="39"/>
      <c r="DM580" s="39"/>
      <c r="DN580" s="39"/>
      <c r="DO580" s="39"/>
      <c r="DP580" s="39"/>
      <c r="DQ580" s="39"/>
      <c r="DR580" s="39"/>
      <c r="DS580" s="39"/>
      <c r="DT580" s="39"/>
      <c r="DU580" s="39"/>
      <c r="DV580" s="39"/>
      <c r="DW580" s="39"/>
      <c r="DX580" s="39"/>
      <c r="DY580" s="39"/>
      <c r="DZ580" s="39"/>
      <c r="EA580" s="39"/>
      <c r="EB580" s="39"/>
      <c r="EC580" s="39"/>
      <c r="ED580" s="39"/>
      <c r="EE580" s="39"/>
      <c r="EF580" s="39"/>
      <c r="EG580" s="39"/>
      <c r="EH580" s="39"/>
      <c r="EI580" s="39"/>
      <c r="EJ580" s="39"/>
      <c r="EK580" s="39"/>
      <c r="EL580" s="39"/>
      <c r="EM580" s="39"/>
      <c r="EN580" s="39"/>
      <c r="EO580" s="39"/>
      <c r="EP580" s="39"/>
      <c r="EQ580" s="39"/>
      <c r="ER580" s="39"/>
      <c r="ES580" s="39"/>
      <c r="ET580" s="39"/>
      <c r="EU580" s="39"/>
      <c r="EV580" s="39"/>
      <c r="EW580" s="39"/>
      <c r="EX580" s="39"/>
      <c r="EY580" s="39"/>
      <c r="EZ580" s="39"/>
      <c r="FA580" s="39"/>
      <c r="FB580" s="39"/>
      <c r="FC580" s="39"/>
      <c r="FD580" s="39"/>
      <c r="FE580" s="39"/>
      <c r="FF580" s="39"/>
      <c r="FG580" s="39"/>
      <c r="FH580" s="39"/>
      <c r="FI580" s="39"/>
      <c r="FJ580" s="39"/>
      <c r="FK580" s="39"/>
      <c r="FL580" s="39"/>
      <c r="FM580" s="39"/>
      <c r="FN580" s="39"/>
      <c r="FO580" s="39"/>
      <c r="FP580" s="39"/>
      <c r="FQ580" s="39"/>
      <c r="FR580" s="39"/>
      <c r="FS580" s="39"/>
      <c r="FT580" s="39"/>
      <c r="FU580" s="39"/>
      <c r="FV580" s="39"/>
      <c r="FW580" s="39"/>
      <c r="FX580" s="39"/>
      <c r="FY580" s="39"/>
      <c r="FZ580" s="39"/>
      <c r="GA580" s="39"/>
      <c r="GB580" s="39"/>
      <c r="GC580" s="39"/>
      <c r="GD580" s="39"/>
      <c r="GE580" s="39"/>
      <c r="GF580" s="39"/>
      <c r="GG580" s="39"/>
      <c r="GH580" s="39"/>
      <c r="GI580" s="39"/>
      <c r="GJ580" s="39"/>
      <c r="GK580" s="39"/>
      <c r="GL580" s="39"/>
      <c r="GM580" s="39"/>
      <c r="GN580" s="39"/>
      <c r="GO580" s="39"/>
      <c r="GP580" s="39"/>
      <c r="GQ580" s="39"/>
      <c r="GR580" s="39"/>
      <c r="GS580" s="39"/>
      <c r="GT580" s="39"/>
      <c r="GU580" s="39"/>
      <c r="GV580" s="39"/>
      <c r="GW580" s="39"/>
      <c r="GX580" s="39"/>
      <c r="GY580" s="39"/>
      <c r="GZ580" s="39"/>
      <c r="HA580" s="39"/>
      <c r="HB580" s="39"/>
      <c r="HC580" s="39"/>
      <c r="HD580" s="39"/>
      <c r="HE580" s="39"/>
      <c r="HF580" s="39"/>
      <c r="HG580" s="39"/>
      <c r="HH580" s="39"/>
      <c r="HI580" s="39"/>
      <c r="HJ580" s="39"/>
      <c r="HK580" s="39"/>
      <c r="HL580" s="39"/>
      <c r="HM580" s="39"/>
      <c r="HN580" s="39"/>
      <c r="HO580" s="39"/>
      <c r="HP580" s="39"/>
      <c r="HQ580" s="39"/>
      <c r="HR580" s="39"/>
      <c r="HS580" s="39"/>
      <c r="HT580" s="39"/>
      <c r="HU580" s="39"/>
      <c r="HV580" s="39"/>
      <c r="HW580" s="39"/>
      <c r="HX580" s="39"/>
      <c r="HY580" s="39"/>
      <c r="HZ580" s="39"/>
      <c r="IA580" s="39"/>
      <c r="IB580" s="39"/>
      <c r="IC580" s="39"/>
      <c r="ID580" s="39"/>
      <c r="IE580" s="39"/>
      <c r="IF580" s="39"/>
      <c r="IG580" s="39"/>
      <c r="IH580" s="39"/>
      <c r="II580" s="39"/>
      <c r="IJ580" s="39"/>
      <c r="IK580" s="39"/>
      <c r="IL580" s="39"/>
      <c r="IM580" s="39"/>
      <c r="IN580" s="39"/>
      <c r="IO580" s="39"/>
      <c r="IP580" s="39"/>
      <c r="IQ580" s="39"/>
      <c r="IR580" s="39"/>
      <c r="IS580" s="39"/>
      <c r="IT580" s="39"/>
      <c r="IU580" s="39"/>
      <c r="IV580" s="39"/>
      <c r="IW580" s="39"/>
      <c r="IX580" s="39"/>
      <c r="IY580" s="39"/>
      <c r="IZ580" s="39"/>
      <c r="JA580" s="39"/>
      <c r="JB580" s="39"/>
      <c r="JC580" s="39"/>
      <c r="JD580" s="39"/>
      <c r="JE580" s="39"/>
      <c r="JF580" s="39"/>
      <c r="JG580" s="39"/>
      <c r="JH580" s="39"/>
      <c r="JI580" s="39"/>
      <c r="JJ580" s="39"/>
      <c r="JK580" s="39"/>
      <c r="JL580" s="39"/>
      <c r="JM580" s="39"/>
      <c r="JN580" s="39"/>
      <c r="JO580" s="39"/>
      <c r="JP580" s="39"/>
      <c r="JQ580" s="39"/>
      <c r="JR580" s="39"/>
      <c r="JS580" s="39"/>
      <c r="JT580" s="39"/>
      <c r="JU580" s="39"/>
      <c r="JV580" s="39"/>
      <c r="JW580" s="39"/>
      <c r="JX580" s="39"/>
      <c r="JY580" s="39"/>
      <c r="JZ580" s="39"/>
      <c r="KA580" s="39"/>
      <c r="KB580" s="39"/>
      <c r="KC580" s="39"/>
      <c r="KD580" s="39"/>
      <c r="KE580" s="39"/>
      <c r="KF580" s="39"/>
      <c r="KG580" s="39"/>
      <c r="KH580" s="39"/>
      <c r="KI580" s="39"/>
      <c r="KJ580" s="39"/>
      <c r="KK580" s="39"/>
      <c r="KL580" s="39"/>
      <c r="KM580" s="39"/>
      <c r="KN580" s="39"/>
      <c r="KO580" s="39"/>
      <c r="KP580" s="39"/>
      <c r="KQ580" s="39"/>
      <c r="KR580" s="39"/>
      <c r="KS580" s="39"/>
      <c r="KT580" s="39"/>
      <c r="KU580" s="39"/>
    </row>
    <row r="581" spans="1:307" s="15" customFormat="1" x14ac:dyDescent="0.25">
      <c r="A581" s="74">
        <v>575</v>
      </c>
      <c r="B581" s="27" t="s">
        <v>729</v>
      </c>
      <c r="C581" s="122" t="s">
        <v>935</v>
      </c>
      <c r="D581" s="27" t="s">
        <v>275</v>
      </c>
      <c r="E581" s="27" t="s">
        <v>37</v>
      </c>
      <c r="F581" s="28" t="s">
        <v>942</v>
      </c>
      <c r="G581" s="29">
        <v>25000</v>
      </c>
      <c r="H581" s="30">
        <v>0</v>
      </c>
      <c r="I581" s="31">
        <v>25</v>
      </c>
      <c r="J581" s="90">
        <v>717.5</v>
      </c>
      <c r="K581" s="92">
        <f t="shared" si="67"/>
        <v>1774.9999999999998</v>
      </c>
      <c r="L581" s="46">
        <f t="shared" si="68"/>
        <v>275</v>
      </c>
      <c r="M581" s="45">
        <v>760</v>
      </c>
      <c r="N581" s="31">
        <f t="shared" si="69"/>
        <v>1772.5000000000002</v>
      </c>
      <c r="O581" s="31"/>
      <c r="P581" s="31">
        <f t="shared" si="71"/>
        <v>1477.5</v>
      </c>
      <c r="Q581" s="31">
        <f t="shared" si="72"/>
        <v>1502.5</v>
      </c>
      <c r="R581" s="31">
        <f t="shared" si="73"/>
        <v>3822.5</v>
      </c>
      <c r="S581" s="31">
        <f t="shared" si="70"/>
        <v>23497.5</v>
      </c>
      <c r="T581" s="47" t="s">
        <v>45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  <c r="CT581" s="39"/>
      <c r="CU581" s="39"/>
      <c r="CV581" s="39"/>
      <c r="CW581" s="39"/>
      <c r="CX581" s="39"/>
      <c r="CY581" s="39"/>
      <c r="CZ581" s="39"/>
      <c r="DA581" s="39"/>
      <c r="DB581" s="39"/>
      <c r="DC581" s="39"/>
      <c r="DD581" s="39"/>
      <c r="DE581" s="39"/>
      <c r="DF581" s="39"/>
      <c r="DG581" s="39"/>
      <c r="DH581" s="39"/>
      <c r="DI581" s="39"/>
      <c r="DJ581" s="39"/>
      <c r="DK581" s="39"/>
      <c r="DL581" s="39"/>
      <c r="DM581" s="39"/>
      <c r="DN581" s="39"/>
      <c r="DO581" s="39"/>
      <c r="DP581" s="39"/>
      <c r="DQ581" s="39"/>
      <c r="DR581" s="39"/>
      <c r="DS581" s="39"/>
      <c r="DT581" s="39"/>
      <c r="DU581" s="39"/>
      <c r="DV581" s="39"/>
      <c r="DW581" s="39"/>
      <c r="DX581" s="39"/>
      <c r="DY581" s="39"/>
      <c r="DZ581" s="39"/>
      <c r="EA581" s="39"/>
      <c r="EB581" s="39"/>
      <c r="EC581" s="39"/>
      <c r="ED581" s="39"/>
      <c r="EE581" s="39"/>
      <c r="EF581" s="39"/>
      <c r="EG581" s="39"/>
      <c r="EH581" s="39"/>
      <c r="EI581" s="39"/>
      <c r="EJ581" s="39"/>
      <c r="EK581" s="39"/>
      <c r="EL581" s="39"/>
      <c r="EM581" s="39"/>
      <c r="EN581" s="39"/>
      <c r="EO581" s="39"/>
      <c r="EP581" s="39"/>
      <c r="EQ581" s="39"/>
      <c r="ER581" s="39"/>
      <c r="ES581" s="39"/>
      <c r="ET581" s="39"/>
      <c r="EU581" s="39"/>
      <c r="EV581" s="39"/>
      <c r="EW581" s="39"/>
      <c r="EX581" s="39"/>
      <c r="EY581" s="39"/>
      <c r="EZ581" s="39"/>
      <c r="FA581" s="39"/>
      <c r="FB581" s="39"/>
      <c r="FC581" s="39"/>
      <c r="FD581" s="39"/>
      <c r="FE581" s="39"/>
      <c r="FF581" s="39"/>
      <c r="FG581" s="39"/>
      <c r="FH581" s="39"/>
      <c r="FI581" s="39"/>
      <c r="FJ581" s="39"/>
      <c r="FK581" s="39"/>
      <c r="FL581" s="39"/>
      <c r="FM581" s="39"/>
      <c r="FN581" s="39"/>
      <c r="FO581" s="39"/>
      <c r="FP581" s="39"/>
      <c r="FQ581" s="39"/>
      <c r="FR581" s="39"/>
      <c r="FS581" s="39"/>
      <c r="FT581" s="39"/>
      <c r="FU581" s="39"/>
      <c r="FV581" s="39"/>
      <c r="FW581" s="39"/>
      <c r="FX581" s="39"/>
      <c r="FY581" s="39"/>
      <c r="FZ581" s="39"/>
      <c r="GA581" s="39"/>
      <c r="GB581" s="39"/>
      <c r="GC581" s="39"/>
      <c r="GD581" s="39"/>
      <c r="GE581" s="39"/>
      <c r="GF581" s="39"/>
      <c r="GG581" s="39"/>
      <c r="GH581" s="39"/>
      <c r="GI581" s="39"/>
      <c r="GJ581" s="39"/>
      <c r="GK581" s="39"/>
      <c r="GL581" s="39"/>
      <c r="GM581" s="39"/>
      <c r="GN581" s="39"/>
      <c r="GO581" s="39"/>
      <c r="GP581" s="39"/>
      <c r="GQ581" s="39"/>
      <c r="GR581" s="39"/>
      <c r="GS581" s="39"/>
      <c r="GT581" s="39"/>
      <c r="GU581" s="39"/>
      <c r="GV581" s="39"/>
      <c r="GW581" s="39"/>
      <c r="GX581" s="39"/>
      <c r="GY581" s="39"/>
      <c r="GZ581" s="39"/>
      <c r="HA581" s="39"/>
      <c r="HB581" s="39"/>
      <c r="HC581" s="39"/>
      <c r="HD581" s="39"/>
      <c r="HE581" s="39"/>
      <c r="HF581" s="39"/>
      <c r="HG581" s="39"/>
      <c r="HH581" s="39"/>
      <c r="HI581" s="39"/>
      <c r="HJ581" s="39"/>
      <c r="HK581" s="39"/>
      <c r="HL581" s="39"/>
      <c r="HM581" s="39"/>
      <c r="HN581" s="39"/>
      <c r="HO581" s="39"/>
      <c r="HP581" s="39"/>
      <c r="HQ581" s="39"/>
      <c r="HR581" s="39"/>
      <c r="HS581" s="39"/>
      <c r="HT581" s="39"/>
      <c r="HU581" s="39"/>
      <c r="HV581" s="39"/>
      <c r="HW581" s="39"/>
      <c r="HX581" s="39"/>
      <c r="HY581" s="39"/>
      <c r="HZ581" s="39"/>
      <c r="IA581" s="39"/>
      <c r="IB581" s="39"/>
      <c r="IC581" s="39"/>
      <c r="ID581" s="39"/>
      <c r="IE581" s="39"/>
      <c r="IF581" s="39"/>
      <c r="IG581" s="39"/>
      <c r="IH581" s="39"/>
      <c r="II581" s="39"/>
      <c r="IJ581" s="39"/>
      <c r="IK581" s="39"/>
      <c r="IL581" s="39"/>
      <c r="IM581" s="39"/>
      <c r="IN581" s="39"/>
      <c r="IO581" s="39"/>
      <c r="IP581" s="39"/>
      <c r="IQ581" s="39"/>
      <c r="IR581" s="39"/>
      <c r="IS581" s="39"/>
      <c r="IT581" s="39"/>
      <c r="IU581" s="39"/>
      <c r="IV581" s="39"/>
      <c r="IW581" s="39"/>
      <c r="IX581" s="39"/>
      <c r="IY581" s="39"/>
      <c r="IZ581" s="39"/>
      <c r="JA581" s="39"/>
      <c r="JB581" s="39"/>
      <c r="JC581" s="39"/>
      <c r="JD581" s="39"/>
      <c r="JE581" s="39"/>
      <c r="JF581" s="39"/>
      <c r="JG581" s="39"/>
      <c r="JH581" s="39"/>
      <c r="JI581" s="39"/>
      <c r="JJ581" s="39"/>
      <c r="JK581" s="39"/>
      <c r="JL581" s="39"/>
      <c r="JM581" s="39"/>
      <c r="JN581" s="39"/>
      <c r="JO581" s="39"/>
      <c r="JP581" s="39"/>
      <c r="JQ581" s="39"/>
      <c r="JR581" s="39"/>
      <c r="JS581" s="39"/>
      <c r="JT581" s="39"/>
      <c r="JU581" s="39"/>
      <c r="JV581" s="39"/>
      <c r="JW581" s="39"/>
      <c r="JX581" s="39"/>
      <c r="JY581" s="39"/>
      <c r="JZ581" s="39"/>
      <c r="KA581" s="39"/>
      <c r="KB581" s="39"/>
      <c r="KC581" s="39"/>
      <c r="KD581" s="39"/>
      <c r="KE581" s="39"/>
      <c r="KF581" s="39"/>
      <c r="KG581" s="39"/>
      <c r="KH581" s="39"/>
      <c r="KI581" s="39"/>
      <c r="KJ581" s="39"/>
      <c r="KK581" s="39"/>
      <c r="KL581" s="39"/>
      <c r="KM581" s="39"/>
      <c r="KN581" s="39"/>
      <c r="KO581" s="39"/>
      <c r="KP581" s="39"/>
      <c r="KQ581" s="39"/>
      <c r="KR581" s="39"/>
      <c r="KS581" s="39"/>
      <c r="KT581" s="39"/>
      <c r="KU581" s="39"/>
    </row>
    <row r="582" spans="1:307" s="21" customFormat="1" x14ac:dyDescent="0.25">
      <c r="A582" s="74">
        <v>576</v>
      </c>
      <c r="B582" s="27" t="s">
        <v>832</v>
      </c>
      <c r="C582" s="122" t="s">
        <v>934</v>
      </c>
      <c r="D582" s="27" t="s">
        <v>275</v>
      </c>
      <c r="E582" s="27" t="s">
        <v>37</v>
      </c>
      <c r="F582" s="28" t="s">
        <v>942</v>
      </c>
      <c r="G582" s="29">
        <v>25000</v>
      </c>
      <c r="H582" s="30">
        <v>0</v>
      </c>
      <c r="I582" s="31">
        <v>25</v>
      </c>
      <c r="J582" s="90">
        <v>717.5</v>
      </c>
      <c r="K582" s="92">
        <f t="shared" si="67"/>
        <v>1774.9999999999998</v>
      </c>
      <c r="L582" s="46">
        <f t="shared" si="68"/>
        <v>275</v>
      </c>
      <c r="M582" s="45">
        <v>760</v>
      </c>
      <c r="N582" s="31">
        <f t="shared" si="69"/>
        <v>1772.5000000000002</v>
      </c>
      <c r="O582" s="31"/>
      <c r="P582" s="31">
        <f t="shared" si="71"/>
        <v>1477.5</v>
      </c>
      <c r="Q582" s="31">
        <f t="shared" si="72"/>
        <v>1502.5</v>
      </c>
      <c r="R582" s="31">
        <f t="shared" si="73"/>
        <v>3822.5</v>
      </c>
      <c r="S582" s="31">
        <f t="shared" si="70"/>
        <v>23497.5</v>
      </c>
      <c r="T582" s="47" t="s">
        <v>45</v>
      </c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  <c r="BF582" s="51"/>
      <c r="BG582" s="51"/>
      <c r="BH582" s="51"/>
      <c r="BI582" s="51"/>
      <c r="BJ582" s="51"/>
      <c r="BK582" s="51"/>
      <c r="BL582" s="51"/>
      <c r="BM582" s="51"/>
      <c r="BN582" s="51"/>
      <c r="BO582" s="51"/>
      <c r="BP582" s="51"/>
      <c r="BQ582" s="51"/>
      <c r="BR582" s="51"/>
      <c r="BS582" s="51"/>
      <c r="BT582" s="51"/>
      <c r="BU582" s="51"/>
      <c r="BV582" s="51"/>
      <c r="BW582" s="51"/>
      <c r="BX582" s="51"/>
      <c r="BY582" s="51"/>
      <c r="BZ582" s="51"/>
      <c r="CA582" s="51"/>
      <c r="CB582" s="51"/>
      <c r="CC582" s="51"/>
      <c r="CD582" s="51"/>
      <c r="CE582" s="51"/>
      <c r="CF582" s="51"/>
      <c r="CG582" s="51"/>
      <c r="CH582" s="51"/>
      <c r="CI582" s="51"/>
      <c r="CJ582" s="51"/>
      <c r="CK582" s="51"/>
      <c r="CL582" s="51"/>
      <c r="CM582" s="51"/>
      <c r="CN582" s="51"/>
      <c r="CO582" s="51"/>
      <c r="CP582" s="51"/>
      <c r="CQ582" s="51"/>
      <c r="CR582" s="51"/>
      <c r="CS582" s="51"/>
      <c r="CT582" s="51"/>
      <c r="CU582" s="51"/>
      <c r="CV582" s="51"/>
      <c r="CW582" s="51"/>
      <c r="CX582" s="51"/>
      <c r="CY582" s="51"/>
      <c r="CZ582" s="51"/>
      <c r="DA582" s="51"/>
      <c r="DB582" s="51"/>
      <c r="DC582" s="51"/>
      <c r="DD582" s="51"/>
      <c r="DE582" s="51"/>
      <c r="DF582" s="51"/>
      <c r="DG582" s="51"/>
      <c r="DH582" s="51"/>
      <c r="DI582" s="51"/>
      <c r="DJ582" s="51"/>
      <c r="DK582" s="51"/>
      <c r="DL582" s="51"/>
      <c r="DM582" s="51"/>
      <c r="DN582" s="51"/>
      <c r="DO582" s="51"/>
      <c r="DP582" s="51"/>
      <c r="DQ582" s="51"/>
      <c r="DR582" s="51"/>
      <c r="DS582" s="51"/>
      <c r="DT582" s="51"/>
      <c r="DU582" s="51"/>
      <c r="DV582" s="51"/>
      <c r="DW582" s="51"/>
      <c r="DX582" s="51"/>
      <c r="DY582" s="51"/>
      <c r="DZ582" s="51"/>
      <c r="EA582" s="51"/>
      <c r="EB582" s="51"/>
      <c r="EC582" s="51"/>
      <c r="ED582" s="51"/>
      <c r="EE582" s="51"/>
      <c r="EF582" s="51"/>
      <c r="EG582" s="51"/>
      <c r="EH582" s="51"/>
      <c r="EI582" s="51"/>
      <c r="EJ582" s="51"/>
      <c r="EK582" s="51"/>
      <c r="EL582" s="51"/>
      <c r="EM582" s="51"/>
      <c r="EN582" s="51"/>
      <c r="EO582" s="51"/>
      <c r="EP582" s="51"/>
      <c r="EQ582" s="51"/>
      <c r="ER582" s="51"/>
      <c r="ES582" s="51"/>
      <c r="ET582" s="51"/>
      <c r="EU582" s="51"/>
      <c r="EV582" s="51"/>
      <c r="EW582" s="51"/>
      <c r="EX582" s="51"/>
      <c r="EY582" s="51"/>
      <c r="EZ582" s="51"/>
      <c r="FA582" s="51"/>
      <c r="FB582" s="51"/>
      <c r="FC582" s="51"/>
      <c r="FD582" s="51"/>
      <c r="FE582" s="51"/>
      <c r="FF582" s="51"/>
      <c r="FG582" s="51"/>
      <c r="FH582" s="51"/>
      <c r="FI582" s="51"/>
      <c r="FJ582" s="51"/>
      <c r="FK582" s="51"/>
      <c r="FL582" s="51"/>
      <c r="FM582" s="51"/>
      <c r="FN582" s="51"/>
      <c r="FO582" s="51"/>
      <c r="FP582" s="51"/>
      <c r="FQ582" s="51"/>
      <c r="FR582" s="51"/>
      <c r="FS582" s="51"/>
      <c r="FT582" s="51"/>
      <c r="FU582" s="51"/>
      <c r="FV582" s="51"/>
      <c r="FW582" s="51"/>
      <c r="FX582" s="51"/>
      <c r="FY582" s="51"/>
      <c r="FZ582" s="51"/>
      <c r="GA582" s="51"/>
      <c r="GB582" s="51"/>
      <c r="GC582" s="51"/>
      <c r="GD582" s="51"/>
      <c r="GE582" s="51"/>
      <c r="GF582" s="51"/>
      <c r="GG582" s="51"/>
      <c r="GH582" s="51"/>
      <c r="GI582" s="51"/>
      <c r="GJ582" s="51"/>
      <c r="GK582" s="51"/>
      <c r="GL582" s="51"/>
      <c r="GM582" s="51"/>
      <c r="GN582" s="51"/>
      <c r="GO582" s="51"/>
      <c r="GP582" s="51"/>
      <c r="GQ582" s="51"/>
      <c r="GR582" s="51"/>
      <c r="GS582" s="51"/>
      <c r="GT582" s="51"/>
      <c r="GU582" s="51"/>
      <c r="GV582" s="51"/>
      <c r="GW582" s="51"/>
      <c r="GX582" s="51"/>
      <c r="GY582" s="51"/>
      <c r="GZ582" s="51"/>
      <c r="HA582" s="51"/>
      <c r="HB582" s="51"/>
      <c r="HC582" s="51"/>
      <c r="HD582" s="51"/>
      <c r="HE582" s="51"/>
      <c r="HF582" s="51"/>
      <c r="HG582" s="51"/>
      <c r="HH582" s="51"/>
      <c r="HI582" s="51"/>
      <c r="HJ582" s="51"/>
      <c r="HK582" s="51"/>
      <c r="HL582" s="51"/>
      <c r="HM582" s="51"/>
      <c r="HN582" s="51"/>
      <c r="HO582" s="51"/>
      <c r="HP582" s="51"/>
      <c r="HQ582" s="51"/>
      <c r="HR582" s="51"/>
      <c r="HS582" s="51"/>
      <c r="HT582" s="51"/>
      <c r="HU582" s="51"/>
      <c r="HV582" s="51"/>
      <c r="HW582" s="51"/>
      <c r="HX582" s="51"/>
      <c r="HY582" s="51"/>
      <c r="HZ582" s="51"/>
      <c r="IA582" s="51"/>
      <c r="IB582" s="51"/>
      <c r="IC582" s="51"/>
      <c r="ID582" s="51"/>
      <c r="IE582" s="51"/>
      <c r="IF582" s="51"/>
      <c r="IG582" s="51"/>
      <c r="IH582" s="51"/>
      <c r="II582" s="51"/>
      <c r="IJ582" s="51"/>
      <c r="IK582" s="51"/>
      <c r="IL582" s="51"/>
      <c r="IM582" s="51"/>
      <c r="IN582" s="51"/>
      <c r="IO582" s="51"/>
      <c r="IP582" s="51"/>
      <c r="IQ582" s="51"/>
      <c r="IR582" s="51"/>
      <c r="IS582" s="51"/>
      <c r="IT582" s="51"/>
      <c r="IU582" s="51"/>
      <c r="IV582" s="51"/>
      <c r="IW582" s="51"/>
      <c r="IX582" s="51"/>
      <c r="IY582" s="51"/>
      <c r="IZ582" s="51"/>
      <c r="JA582" s="51"/>
      <c r="JB582" s="51"/>
      <c r="JC582" s="51"/>
      <c r="JD582" s="51"/>
      <c r="JE582" s="51"/>
      <c r="JF582" s="51"/>
      <c r="JG582" s="51"/>
      <c r="JH582" s="51"/>
      <c r="JI582" s="51"/>
      <c r="JJ582" s="51"/>
      <c r="JK582" s="51"/>
      <c r="JL582" s="51"/>
      <c r="JM582" s="51"/>
      <c r="JN582" s="51"/>
      <c r="JO582" s="51"/>
      <c r="JP582" s="51"/>
      <c r="JQ582" s="51"/>
      <c r="JR582" s="51"/>
      <c r="JS582" s="51"/>
      <c r="JT582" s="51"/>
      <c r="JU582" s="51"/>
      <c r="JV582" s="51"/>
      <c r="JW582" s="51"/>
      <c r="JX582" s="51"/>
      <c r="JY582" s="51"/>
      <c r="JZ582" s="51"/>
      <c r="KA582" s="51"/>
      <c r="KB582" s="51"/>
      <c r="KC582" s="51"/>
      <c r="KD582" s="51"/>
      <c r="KE582" s="51"/>
      <c r="KF582" s="51"/>
      <c r="KG582" s="51"/>
      <c r="KH582" s="51"/>
      <c r="KI582" s="51"/>
      <c r="KJ582" s="51"/>
      <c r="KK582" s="51"/>
      <c r="KL582" s="51"/>
      <c r="KM582" s="51"/>
      <c r="KN582" s="51"/>
      <c r="KO582" s="51"/>
      <c r="KP582" s="51"/>
      <c r="KQ582" s="51"/>
      <c r="KR582" s="51"/>
      <c r="KS582" s="51"/>
      <c r="KT582" s="51"/>
      <c r="KU582" s="51"/>
    </row>
    <row r="583" spans="1:307" s="15" customFormat="1" x14ac:dyDescent="0.25">
      <c r="A583" s="74">
        <v>577</v>
      </c>
      <c r="B583" s="27" t="s">
        <v>730</v>
      </c>
      <c r="C583" s="122" t="s">
        <v>934</v>
      </c>
      <c r="D583" s="27" t="s">
        <v>275</v>
      </c>
      <c r="E583" s="27" t="s">
        <v>70</v>
      </c>
      <c r="F583" s="28" t="s">
        <v>942</v>
      </c>
      <c r="G583" s="29">
        <v>25000</v>
      </c>
      <c r="H583" s="30">
        <v>0</v>
      </c>
      <c r="I583" s="31">
        <v>25</v>
      </c>
      <c r="J583" s="90">
        <v>717.5</v>
      </c>
      <c r="K583" s="92">
        <f t="shared" ref="K583:K646" si="74">+G583*7.1%</f>
        <v>1774.9999999999998</v>
      </c>
      <c r="L583" s="46">
        <f t="shared" ref="L583:L646" si="75">+G583*1.1%</f>
        <v>275</v>
      </c>
      <c r="M583" s="45">
        <v>760</v>
      </c>
      <c r="N583" s="31">
        <f t="shared" ref="N583:N646" si="76">+G583*7.09%</f>
        <v>1772.5000000000002</v>
      </c>
      <c r="O583" s="31"/>
      <c r="P583" s="31">
        <f t="shared" si="71"/>
        <v>1477.5</v>
      </c>
      <c r="Q583" s="31">
        <f t="shared" si="72"/>
        <v>1502.5</v>
      </c>
      <c r="R583" s="31">
        <f t="shared" si="73"/>
        <v>3822.5</v>
      </c>
      <c r="S583" s="31">
        <f t="shared" ref="S583:S646" si="77">+G583-Q583</f>
        <v>23497.5</v>
      </c>
      <c r="T583" s="47" t="s">
        <v>45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  <c r="FC583" s="39"/>
      <c r="FD583" s="39"/>
      <c r="FE583" s="39"/>
      <c r="FF583" s="39"/>
      <c r="FG583" s="39"/>
      <c r="FH583" s="39"/>
      <c r="FI583" s="39"/>
      <c r="FJ583" s="39"/>
      <c r="FK583" s="39"/>
      <c r="FL583" s="39"/>
      <c r="FM583" s="39"/>
      <c r="FN583" s="39"/>
      <c r="FO583" s="39"/>
      <c r="FP583" s="39"/>
      <c r="FQ583" s="39"/>
      <c r="FR583" s="39"/>
      <c r="FS583" s="39"/>
      <c r="FT583" s="39"/>
      <c r="FU583" s="39"/>
      <c r="FV583" s="39"/>
      <c r="FW583" s="39"/>
      <c r="FX583" s="39"/>
      <c r="FY583" s="39"/>
      <c r="FZ583" s="39"/>
      <c r="GA583" s="39"/>
      <c r="GB583" s="39"/>
      <c r="GC583" s="39"/>
      <c r="GD583" s="39"/>
      <c r="GE583" s="39"/>
      <c r="GF583" s="39"/>
      <c r="GG583" s="39"/>
      <c r="GH583" s="39"/>
      <c r="GI583" s="39"/>
      <c r="GJ583" s="39"/>
      <c r="GK583" s="39"/>
      <c r="GL583" s="39"/>
      <c r="GM583" s="39"/>
      <c r="GN583" s="39"/>
      <c r="GO583" s="39"/>
      <c r="GP583" s="39"/>
      <c r="GQ583" s="39"/>
      <c r="GR583" s="39"/>
      <c r="GS583" s="39"/>
      <c r="GT583" s="39"/>
      <c r="GU583" s="39"/>
      <c r="GV583" s="39"/>
      <c r="GW583" s="39"/>
      <c r="GX583" s="39"/>
      <c r="GY583" s="39"/>
      <c r="GZ583" s="39"/>
      <c r="HA583" s="39"/>
      <c r="HB583" s="39"/>
      <c r="HC583" s="39"/>
      <c r="HD583" s="39"/>
      <c r="HE583" s="39"/>
      <c r="HF583" s="39"/>
      <c r="HG583" s="39"/>
      <c r="HH583" s="39"/>
      <c r="HI583" s="39"/>
      <c r="HJ583" s="39"/>
      <c r="HK583" s="39"/>
      <c r="HL583" s="39"/>
      <c r="HM583" s="39"/>
      <c r="HN583" s="39"/>
      <c r="HO583" s="39"/>
      <c r="HP583" s="39"/>
      <c r="HQ583" s="39"/>
      <c r="HR583" s="39"/>
      <c r="HS583" s="39"/>
      <c r="HT583" s="39"/>
      <c r="HU583" s="39"/>
      <c r="HV583" s="39"/>
      <c r="HW583" s="39"/>
      <c r="HX583" s="39"/>
      <c r="HY583" s="39"/>
      <c r="HZ583" s="39"/>
      <c r="IA583" s="39"/>
      <c r="IB583" s="39"/>
      <c r="IC583" s="39"/>
      <c r="ID583" s="39"/>
      <c r="IE583" s="39"/>
      <c r="IF583" s="39"/>
      <c r="IG583" s="39"/>
      <c r="IH583" s="39"/>
      <c r="II583" s="39"/>
      <c r="IJ583" s="39"/>
      <c r="IK583" s="39"/>
      <c r="IL583" s="39"/>
      <c r="IM583" s="39"/>
      <c r="IN583" s="39"/>
      <c r="IO583" s="39"/>
      <c r="IP583" s="39"/>
      <c r="IQ583" s="39"/>
      <c r="IR583" s="39"/>
      <c r="IS583" s="39"/>
      <c r="IT583" s="39"/>
      <c r="IU583" s="39"/>
      <c r="IV583" s="39"/>
      <c r="IW583" s="39"/>
      <c r="IX583" s="39"/>
      <c r="IY583" s="39"/>
      <c r="IZ583" s="39"/>
      <c r="JA583" s="39"/>
      <c r="JB583" s="39"/>
      <c r="JC583" s="39"/>
      <c r="JD583" s="39"/>
      <c r="JE583" s="39"/>
      <c r="JF583" s="39"/>
      <c r="JG583" s="39"/>
      <c r="JH583" s="39"/>
      <c r="JI583" s="39"/>
      <c r="JJ583" s="39"/>
      <c r="JK583" s="39"/>
      <c r="JL583" s="39"/>
      <c r="JM583" s="39"/>
      <c r="JN583" s="39"/>
      <c r="JO583" s="39"/>
      <c r="JP583" s="39"/>
      <c r="JQ583" s="39"/>
      <c r="JR583" s="39"/>
      <c r="JS583" s="39"/>
      <c r="JT583" s="39"/>
      <c r="JU583" s="39"/>
      <c r="JV583" s="39"/>
      <c r="JW583" s="39"/>
      <c r="JX583" s="39"/>
      <c r="JY583" s="39"/>
      <c r="JZ583" s="39"/>
      <c r="KA583" s="39"/>
      <c r="KB583" s="39"/>
      <c r="KC583" s="39"/>
      <c r="KD583" s="39"/>
      <c r="KE583" s="39"/>
      <c r="KF583" s="39"/>
      <c r="KG583" s="39"/>
      <c r="KH583" s="39"/>
      <c r="KI583" s="39"/>
      <c r="KJ583" s="39"/>
      <c r="KK583" s="39"/>
      <c r="KL583" s="39"/>
      <c r="KM583" s="39"/>
      <c r="KN583" s="39"/>
      <c r="KO583" s="39"/>
      <c r="KP583" s="39"/>
      <c r="KQ583" s="39"/>
      <c r="KR583" s="39"/>
      <c r="KS583" s="39"/>
      <c r="KT583" s="39"/>
      <c r="KU583" s="39"/>
    </row>
    <row r="584" spans="1:307" s="15" customFormat="1" x14ac:dyDescent="0.25">
      <c r="A584" s="74">
        <v>578</v>
      </c>
      <c r="B584" s="27" t="s">
        <v>731</v>
      </c>
      <c r="C584" s="122" t="s">
        <v>935</v>
      </c>
      <c r="D584" s="27" t="s">
        <v>275</v>
      </c>
      <c r="E584" s="27" t="s">
        <v>70</v>
      </c>
      <c r="F584" s="28" t="s">
        <v>942</v>
      </c>
      <c r="G584" s="29">
        <v>25000</v>
      </c>
      <c r="H584" s="30">
        <v>0</v>
      </c>
      <c r="I584" s="31">
        <v>25</v>
      </c>
      <c r="J584" s="90">
        <v>717.5</v>
      </c>
      <c r="K584" s="92">
        <f t="shared" si="74"/>
        <v>1774.9999999999998</v>
      </c>
      <c r="L584" s="46">
        <f t="shared" si="75"/>
        <v>275</v>
      </c>
      <c r="M584" s="45">
        <v>760</v>
      </c>
      <c r="N584" s="31">
        <f t="shared" si="76"/>
        <v>1772.5000000000002</v>
      </c>
      <c r="O584" s="31"/>
      <c r="P584" s="31">
        <f t="shared" si="71"/>
        <v>1477.5</v>
      </c>
      <c r="Q584" s="31">
        <f t="shared" si="72"/>
        <v>1502.5</v>
      </c>
      <c r="R584" s="31">
        <f t="shared" si="73"/>
        <v>3822.5</v>
      </c>
      <c r="S584" s="31">
        <f t="shared" si="77"/>
        <v>23497.5</v>
      </c>
      <c r="T584" s="47" t="s">
        <v>45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  <c r="CT584" s="39"/>
      <c r="CU584" s="39"/>
      <c r="CV584" s="39"/>
      <c r="CW584" s="39"/>
      <c r="CX584" s="39"/>
      <c r="CY584" s="39"/>
      <c r="CZ584" s="39"/>
      <c r="DA584" s="39"/>
      <c r="DB584" s="39"/>
      <c r="DC584" s="39"/>
      <c r="DD584" s="39"/>
      <c r="DE584" s="39"/>
      <c r="DF584" s="39"/>
      <c r="DG584" s="39"/>
      <c r="DH584" s="39"/>
      <c r="DI584" s="39"/>
      <c r="DJ584" s="39"/>
      <c r="DK584" s="39"/>
      <c r="DL584" s="39"/>
      <c r="DM584" s="39"/>
      <c r="DN584" s="39"/>
      <c r="DO584" s="39"/>
      <c r="DP584" s="39"/>
      <c r="DQ584" s="39"/>
      <c r="DR584" s="39"/>
      <c r="DS584" s="39"/>
      <c r="DT584" s="39"/>
      <c r="DU584" s="39"/>
      <c r="DV584" s="39"/>
      <c r="DW584" s="39"/>
      <c r="DX584" s="39"/>
      <c r="DY584" s="39"/>
      <c r="DZ584" s="39"/>
      <c r="EA584" s="39"/>
      <c r="EB584" s="39"/>
      <c r="EC584" s="39"/>
      <c r="ED584" s="39"/>
      <c r="EE584" s="39"/>
      <c r="EF584" s="39"/>
      <c r="EG584" s="39"/>
      <c r="EH584" s="39"/>
      <c r="EI584" s="39"/>
      <c r="EJ584" s="39"/>
      <c r="EK584" s="39"/>
      <c r="EL584" s="39"/>
      <c r="EM584" s="39"/>
      <c r="EN584" s="39"/>
      <c r="EO584" s="39"/>
      <c r="EP584" s="39"/>
      <c r="EQ584" s="39"/>
      <c r="ER584" s="39"/>
      <c r="ES584" s="39"/>
      <c r="ET584" s="39"/>
      <c r="EU584" s="39"/>
      <c r="EV584" s="39"/>
      <c r="EW584" s="39"/>
      <c r="EX584" s="39"/>
      <c r="EY584" s="39"/>
      <c r="EZ584" s="39"/>
      <c r="FA584" s="39"/>
      <c r="FB584" s="39"/>
      <c r="FC584" s="39"/>
      <c r="FD584" s="39"/>
      <c r="FE584" s="39"/>
      <c r="FF584" s="39"/>
      <c r="FG584" s="39"/>
      <c r="FH584" s="39"/>
      <c r="FI584" s="39"/>
      <c r="FJ584" s="39"/>
      <c r="FK584" s="39"/>
      <c r="FL584" s="39"/>
      <c r="FM584" s="39"/>
      <c r="FN584" s="39"/>
      <c r="FO584" s="39"/>
      <c r="FP584" s="39"/>
      <c r="FQ584" s="39"/>
      <c r="FR584" s="39"/>
      <c r="FS584" s="39"/>
      <c r="FT584" s="39"/>
      <c r="FU584" s="39"/>
      <c r="FV584" s="39"/>
      <c r="FW584" s="39"/>
      <c r="FX584" s="39"/>
      <c r="FY584" s="39"/>
      <c r="FZ584" s="39"/>
      <c r="GA584" s="39"/>
      <c r="GB584" s="39"/>
      <c r="GC584" s="39"/>
      <c r="GD584" s="39"/>
      <c r="GE584" s="39"/>
      <c r="GF584" s="39"/>
      <c r="GG584" s="39"/>
      <c r="GH584" s="39"/>
      <c r="GI584" s="39"/>
      <c r="GJ584" s="39"/>
      <c r="GK584" s="39"/>
      <c r="GL584" s="39"/>
      <c r="GM584" s="39"/>
      <c r="GN584" s="39"/>
      <c r="GO584" s="39"/>
      <c r="GP584" s="39"/>
      <c r="GQ584" s="39"/>
      <c r="GR584" s="39"/>
      <c r="GS584" s="39"/>
      <c r="GT584" s="39"/>
      <c r="GU584" s="39"/>
      <c r="GV584" s="39"/>
      <c r="GW584" s="39"/>
      <c r="GX584" s="39"/>
      <c r="GY584" s="39"/>
      <c r="GZ584" s="39"/>
      <c r="HA584" s="39"/>
      <c r="HB584" s="39"/>
      <c r="HC584" s="39"/>
      <c r="HD584" s="39"/>
      <c r="HE584" s="39"/>
      <c r="HF584" s="39"/>
      <c r="HG584" s="39"/>
      <c r="HH584" s="39"/>
      <c r="HI584" s="39"/>
      <c r="HJ584" s="39"/>
      <c r="HK584" s="39"/>
      <c r="HL584" s="39"/>
      <c r="HM584" s="39"/>
      <c r="HN584" s="39"/>
      <c r="HO584" s="39"/>
      <c r="HP584" s="39"/>
      <c r="HQ584" s="39"/>
      <c r="HR584" s="39"/>
      <c r="HS584" s="39"/>
      <c r="HT584" s="39"/>
      <c r="HU584" s="39"/>
      <c r="HV584" s="39"/>
      <c r="HW584" s="39"/>
      <c r="HX584" s="39"/>
      <c r="HY584" s="39"/>
      <c r="HZ584" s="39"/>
      <c r="IA584" s="39"/>
      <c r="IB584" s="39"/>
      <c r="IC584" s="39"/>
      <c r="ID584" s="39"/>
      <c r="IE584" s="39"/>
      <c r="IF584" s="39"/>
      <c r="IG584" s="39"/>
      <c r="IH584" s="39"/>
      <c r="II584" s="39"/>
      <c r="IJ584" s="39"/>
      <c r="IK584" s="39"/>
      <c r="IL584" s="39"/>
      <c r="IM584" s="39"/>
      <c r="IN584" s="39"/>
      <c r="IO584" s="39"/>
      <c r="IP584" s="39"/>
      <c r="IQ584" s="39"/>
      <c r="IR584" s="39"/>
      <c r="IS584" s="39"/>
      <c r="IT584" s="39"/>
      <c r="IU584" s="39"/>
      <c r="IV584" s="39"/>
      <c r="IW584" s="39"/>
      <c r="IX584" s="39"/>
      <c r="IY584" s="39"/>
      <c r="IZ584" s="39"/>
      <c r="JA584" s="39"/>
      <c r="JB584" s="39"/>
      <c r="JC584" s="39"/>
      <c r="JD584" s="39"/>
      <c r="JE584" s="39"/>
      <c r="JF584" s="39"/>
      <c r="JG584" s="39"/>
      <c r="JH584" s="39"/>
      <c r="JI584" s="39"/>
      <c r="JJ584" s="39"/>
      <c r="JK584" s="39"/>
      <c r="JL584" s="39"/>
      <c r="JM584" s="39"/>
      <c r="JN584" s="39"/>
      <c r="JO584" s="39"/>
      <c r="JP584" s="39"/>
      <c r="JQ584" s="39"/>
      <c r="JR584" s="39"/>
      <c r="JS584" s="39"/>
      <c r="JT584" s="39"/>
      <c r="JU584" s="39"/>
      <c r="JV584" s="39"/>
      <c r="JW584" s="39"/>
      <c r="JX584" s="39"/>
      <c r="JY584" s="39"/>
      <c r="JZ584" s="39"/>
      <c r="KA584" s="39"/>
      <c r="KB584" s="39"/>
      <c r="KC584" s="39"/>
      <c r="KD584" s="39"/>
      <c r="KE584" s="39"/>
      <c r="KF584" s="39"/>
      <c r="KG584" s="39"/>
      <c r="KH584" s="39"/>
      <c r="KI584" s="39"/>
      <c r="KJ584" s="39"/>
      <c r="KK584" s="39"/>
      <c r="KL584" s="39"/>
      <c r="KM584" s="39"/>
      <c r="KN584" s="39"/>
      <c r="KO584" s="39"/>
      <c r="KP584" s="39"/>
      <c r="KQ584" s="39"/>
      <c r="KR584" s="39"/>
      <c r="KS584" s="39"/>
      <c r="KT584" s="39"/>
      <c r="KU584" s="39"/>
    </row>
    <row r="585" spans="1:307" s="21" customFormat="1" x14ac:dyDescent="0.25">
      <c r="A585" s="74">
        <v>579</v>
      </c>
      <c r="B585" s="27" t="s">
        <v>891</v>
      </c>
      <c r="C585" s="122" t="s">
        <v>934</v>
      </c>
      <c r="D585" s="27" t="s">
        <v>275</v>
      </c>
      <c r="E585" s="27" t="s">
        <v>70</v>
      </c>
      <c r="F585" s="28" t="s">
        <v>942</v>
      </c>
      <c r="G585" s="29">
        <v>25000</v>
      </c>
      <c r="H585" s="30">
        <v>0</v>
      </c>
      <c r="I585" s="31">
        <v>25</v>
      </c>
      <c r="J585" s="90">
        <v>717.5</v>
      </c>
      <c r="K585" s="92">
        <f t="shared" si="74"/>
        <v>1774.9999999999998</v>
      </c>
      <c r="L585" s="46">
        <f t="shared" si="75"/>
        <v>275</v>
      </c>
      <c r="M585" s="45">
        <v>760</v>
      </c>
      <c r="N585" s="31">
        <f t="shared" si="76"/>
        <v>1772.5000000000002</v>
      </c>
      <c r="O585" s="31"/>
      <c r="P585" s="31">
        <f t="shared" si="71"/>
        <v>1477.5</v>
      </c>
      <c r="Q585" s="31">
        <f t="shared" si="72"/>
        <v>1502.5</v>
      </c>
      <c r="R585" s="31">
        <f t="shared" si="73"/>
        <v>3822.5</v>
      </c>
      <c r="S585" s="31">
        <f t="shared" si="77"/>
        <v>23497.5</v>
      </c>
      <c r="T585" s="47" t="s">
        <v>45</v>
      </c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51"/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51"/>
      <c r="CE585" s="51"/>
      <c r="CF585" s="51"/>
      <c r="CG585" s="51"/>
      <c r="CH585" s="51"/>
      <c r="CI585" s="51"/>
      <c r="CJ585" s="51"/>
      <c r="CK585" s="51"/>
      <c r="CL585" s="51"/>
      <c r="CM585" s="51"/>
      <c r="CN585" s="51"/>
      <c r="CO585" s="51"/>
      <c r="CP585" s="51"/>
      <c r="CQ585" s="51"/>
      <c r="CR585" s="51"/>
      <c r="CS585" s="51"/>
      <c r="CT585" s="51"/>
      <c r="CU585" s="51"/>
      <c r="CV585" s="51"/>
      <c r="CW585" s="51"/>
      <c r="CX585" s="51"/>
      <c r="CY585" s="51"/>
      <c r="CZ585" s="51"/>
      <c r="DA585" s="51"/>
      <c r="DB585" s="51"/>
      <c r="DC585" s="51"/>
      <c r="DD585" s="51"/>
      <c r="DE585" s="51"/>
      <c r="DF585" s="51"/>
      <c r="DG585" s="51"/>
      <c r="DH585" s="51"/>
      <c r="DI585" s="51"/>
      <c r="DJ585" s="51"/>
      <c r="DK585" s="51"/>
      <c r="DL585" s="51"/>
      <c r="DM585" s="51"/>
      <c r="DN585" s="51"/>
      <c r="DO585" s="51"/>
      <c r="DP585" s="51"/>
      <c r="DQ585" s="51"/>
      <c r="DR585" s="51"/>
      <c r="DS585" s="51"/>
      <c r="DT585" s="51"/>
      <c r="DU585" s="51"/>
      <c r="DV585" s="51"/>
      <c r="DW585" s="51"/>
      <c r="DX585" s="51"/>
      <c r="DY585" s="51"/>
      <c r="DZ585" s="51"/>
      <c r="EA585" s="51"/>
      <c r="EB585" s="51"/>
      <c r="EC585" s="51"/>
      <c r="ED585" s="51"/>
      <c r="EE585" s="51"/>
      <c r="EF585" s="51"/>
      <c r="EG585" s="51"/>
      <c r="EH585" s="51"/>
      <c r="EI585" s="51"/>
      <c r="EJ585" s="51"/>
      <c r="EK585" s="51"/>
      <c r="EL585" s="51"/>
      <c r="EM585" s="51"/>
      <c r="EN585" s="51"/>
      <c r="EO585" s="51"/>
      <c r="EP585" s="51"/>
      <c r="EQ585" s="51"/>
      <c r="ER585" s="51"/>
      <c r="ES585" s="51"/>
      <c r="ET585" s="51"/>
      <c r="EU585" s="51"/>
      <c r="EV585" s="51"/>
      <c r="EW585" s="51"/>
      <c r="EX585" s="51"/>
      <c r="EY585" s="51"/>
      <c r="EZ585" s="51"/>
      <c r="FA585" s="51"/>
      <c r="FB585" s="51"/>
      <c r="FC585" s="51"/>
      <c r="FD585" s="51"/>
      <c r="FE585" s="51"/>
      <c r="FF585" s="51"/>
      <c r="FG585" s="51"/>
      <c r="FH585" s="51"/>
      <c r="FI585" s="51"/>
      <c r="FJ585" s="51"/>
      <c r="FK585" s="51"/>
      <c r="FL585" s="51"/>
      <c r="FM585" s="51"/>
      <c r="FN585" s="51"/>
      <c r="FO585" s="51"/>
      <c r="FP585" s="51"/>
      <c r="FQ585" s="51"/>
      <c r="FR585" s="51"/>
      <c r="FS585" s="51"/>
      <c r="FT585" s="51"/>
      <c r="FU585" s="51"/>
      <c r="FV585" s="51"/>
      <c r="FW585" s="51"/>
      <c r="FX585" s="51"/>
      <c r="FY585" s="51"/>
      <c r="FZ585" s="51"/>
      <c r="GA585" s="51"/>
      <c r="GB585" s="51"/>
      <c r="GC585" s="51"/>
      <c r="GD585" s="51"/>
      <c r="GE585" s="51"/>
      <c r="GF585" s="51"/>
      <c r="GG585" s="51"/>
      <c r="GH585" s="51"/>
      <c r="GI585" s="51"/>
      <c r="GJ585" s="51"/>
      <c r="GK585" s="51"/>
      <c r="GL585" s="51"/>
      <c r="GM585" s="51"/>
      <c r="GN585" s="51"/>
      <c r="GO585" s="51"/>
      <c r="GP585" s="51"/>
      <c r="GQ585" s="51"/>
      <c r="GR585" s="51"/>
      <c r="GS585" s="51"/>
      <c r="GT585" s="51"/>
      <c r="GU585" s="51"/>
      <c r="GV585" s="51"/>
      <c r="GW585" s="51"/>
      <c r="GX585" s="51"/>
      <c r="GY585" s="51"/>
      <c r="GZ585" s="51"/>
      <c r="HA585" s="51"/>
      <c r="HB585" s="51"/>
      <c r="HC585" s="51"/>
      <c r="HD585" s="51"/>
      <c r="HE585" s="51"/>
      <c r="HF585" s="51"/>
      <c r="HG585" s="51"/>
      <c r="HH585" s="51"/>
      <c r="HI585" s="51"/>
      <c r="HJ585" s="51"/>
      <c r="HK585" s="51"/>
      <c r="HL585" s="51"/>
      <c r="HM585" s="51"/>
      <c r="HN585" s="51"/>
      <c r="HO585" s="51"/>
      <c r="HP585" s="51"/>
      <c r="HQ585" s="51"/>
      <c r="HR585" s="51"/>
      <c r="HS585" s="51"/>
      <c r="HT585" s="51"/>
      <c r="HU585" s="51"/>
      <c r="HV585" s="51"/>
      <c r="HW585" s="51"/>
      <c r="HX585" s="51"/>
      <c r="HY585" s="51"/>
      <c r="HZ585" s="51"/>
      <c r="IA585" s="51"/>
      <c r="IB585" s="51"/>
      <c r="IC585" s="51"/>
      <c r="ID585" s="51"/>
      <c r="IE585" s="51"/>
      <c r="IF585" s="51"/>
      <c r="IG585" s="51"/>
      <c r="IH585" s="51"/>
      <c r="II585" s="51"/>
      <c r="IJ585" s="51"/>
      <c r="IK585" s="51"/>
      <c r="IL585" s="51"/>
      <c r="IM585" s="51"/>
      <c r="IN585" s="51"/>
      <c r="IO585" s="51"/>
      <c r="IP585" s="51"/>
      <c r="IQ585" s="51"/>
      <c r="IR585" s="51"/>
      <c r="IS585" s="51"/>
      <c r="IT585" s="51"/>
      <c r="IU585" s="51"/>
      <c r="IV585" s="51"/>
      <c r="IW585" s="51"/>
      <c r="IX585" s="51"/>
      <c r="IY585" s="51"/>
      <c r="IZ585" s="51"/>
      <c r="JA585" s="51"/>
      <c r="JB585" s="51"/>
      <c r="JC585" s="51"/>
      <c r="JD585" s="51"/>
      <c r="JE585" s="51"/>
      <c r="JF585" s="51"/>
      <c r="JG585" s="51"/>
      <c r="JH585" s="51"/>
      <c r="JI585" s="51"/>
      <c r="JJ585" s="51"/>
      <c r="JK585" s="51"/>
      <c r="JL585" s="51"/>
      <c r="JM585" s="51"/>
      <c r="JN585" s="51"/>
      <c r="JO585" s="51"/>
      <c r="JP585" s="51"/>
      <c r="JQ585" s="51"/>
      <c r="JR585" s="51"/>
      <c r="JS585" s="51"/>
      <c r="JT585" s="51"/>
      <c r="JU585" s="51"/>
      <c r="JV585" s="51"/>
      <c r="JW585" s="51"/>
      <c r="JX585" s="51"/>
      <c r="JY585" s="51"/>
      <c r="JZ585" s="51"/>
      <c r="KA585" s="51"/>
      <c r="KB585" s="51"/>
      <c r="KC585" s="51"/>
      <c r="KD585" s="51"/>
      <c r="KE585" s="51"/>
      <c r="KF585" s="51"/>
      <c r="KG585" s="51"/>
      <c r="KH585" s="51"/>
      <c r="KI585" s="51"/>
      <c r="KJ585" s="51"/>
      <c r="KK585" s="51"/>
      <c r="KL585" s="51"/>
      <c r="KM585" s="51"/>
      <c r="KN585" s="51"/>
      <c r="KO585" s="51"/>
      <c r="KP585" s="51"/>
      <c r="KQ585" s="51"/>
      <c r="KR585" s="51"/>
      <c r="KS585" s="51"/>
      <c r="KT585" s="51"/>
      <c r="KU585" s="51"/>
    </row>
    <row r="586" spans="1:307" s="21" customFormat="1" x14ac:dyDescent="0.25">
      <c r="A586" s="74">
        <v>580</v>
      </c>
      <c r="B586" s="27" t="s">
        <v>898</v>
      </c>
      <c r="C586" s="122" t="s">
        <v>934</v>
      </c>
      <c r="D586" s="27" t="s">
        <v>275</v>
      </c>
      <c r="E586" s="27" t="s">
        <v>70</v>
      </c>
      <c r="F586" s="28" t="s">
        <v>942</v>
      </c>
      <c r="G586" s="29">
        <v>25000</v>
      </c>
      <c r="H586" s="30">
        <v>0</v>
      </c>
      <c r="I586" s="31">
        <v>25</v>
      </c>
      <c r="J586" s="90">
        <v>717.5</v>
      </c>
      <c r="K586" s="92">
        <f t="shared" si="74"/>
        <v>1774.9999999999998</v>
      </c>
      <c r="L586" s="46">
        <f t="shared" si="75"/>
        <v>275</v>
      </c>
      <c r="M586" s="45">
        <v>760</v>
      </c>
      <c r="N586" s="31">
        <f t="shared" si="76"/>
        <v>1772.5000000000002</v>
      </c>
      <c r="O586" s="31"/>
      <c r="P586" s="31">
        <f t="shared" si="71"/>
        <v>1477.5</v>
      </c>
      <c r="Q586" s="31">
        <f t="shared" si="72"/>
        <v>1502.5</v>
      </c>
      <c r="R586" s="31">
        <f t="shared" si="73"/>
        <v>3822.5</v>
      </c>
      <c r="S586" s="31">
        <f t="shared" si="77"/>
        <v>23497.5</v>
      </c>
      <c r="T586" s="47" t="s">
        <v>45</v>
      </c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51"/>
      <c r="BR586" s="51"/>
      <c r="BS586" s="51"/>
      <c r="BT586" s="51"/>
      <c r="BU586" s="51"/>
      <c r="BV586" s="51"/>
      <c r="BW586" s="51"/>
      <c r="BX586" s="51"/>
      <c r="BY586" s="51"/>
      <c r="BZ586" s="51"/>
      <c r="CA586" s="51"/>
      <c r="CB586" s="51"/>
      <c r="CC586" s="51"/>
      <c r="CD586" s="51"/>
      <c r="CE586" s="51"/>
      <c r="CF586" s="51"/>
      <c r="CG586" s="51"/>
      <c r="CH586" s="51"/>
      <c r="CI586" s="51"/>
      <c r="CJ586" s="51"/>
      <c r="CK586" s="51"/>
      <c r="CL586" s="51"/>
      <c r="CM586" s="51"/>
      <c r="CN586" s="51"/>
      <c r="CO586" s="51"/>
      <c r="CP586" s="51"/>
      <c r="CQ586" s="51"/>
      <c r="CR586" s="51"/>
      <c r="CS586" s="51"/>
      <c r="CT586" s="51"/>
      <c r="CU586" s="51"/>
      <c r="CV586" s="51"/>
      <c r="CW586" s="51"/>
      <c r="CX586" s="51"/>
      <c r="CY586" s="51"/>
      <c r="CZ586" s="51"/>
      <c r="DA586" s="51"/>
      <c r="DB586" s="51"/>
      <c r="DC586" s="51"/>
      <c r="DD586" s="51"/>
      <c r="DE586" s="51"/>
      <c r="DF586" s="51"/>
      <c r="DG586" s="51"/>
      <c r="DH586" s="51"/>
      <c r="DI586" s="51"/>
      <c r="DJ586" s="51"/>
      <c r="DK586" s="51"/>
      <c r="DL586" s="51"/>
      <c r="DM586" s="51"/>
      <c r="DN586" s="51"/>
      <c r="DO586" s="51"/>
      <c r="DP586" s="51"/>
      <c r="DQ586" s="51"/>
      <c r="DR586" s="51"/>
      <c r="DS586" s="51"/>
      <c r="DT586" s="51"/>
      <c r="DU586" s="51"/>
      <c r="DV586" s="51"/>
      <c r="DW586" s="51"/>
      <c r="DX586" s="51"/>
      <c r="DY586" s="51"/>
      <c r="DZ586" s="51"/>
      <c r="EA586" s="51"/>
      <c r="EB586" s="51"/>
      <c r="EC586" s="51"/>
      <c r="ED586" s="51"/>
      <c r="EE586" s="51"/>
      <c r="EF586" s="51"/>
      <c r="EG586" s="51"/>
      <c r="EH586" s="51"/>
      <c r="EI586" s="51"/>
      <c r="EJ586" s="51"/>
      <c r="EK586" s="51"/>
      <c r="EL586" s="51"/>
      <c r="EM586" s="51"/>
      <c r="EN586" s="51"/>
      <c r="EO586" s="51"/>
      <c r="EP586" s="51"/>
      <c r="EQ586" s="51"/>
      <c r="ER586" s="51"/>
      <c r="ES586" s="51"/>
      <c r="ET586" s="51"/>
      <c r="EU586" s="51"/>
      <c r="EV586" s="51"/>
      <c r="EW586" s="51"/>
      <c r="EX586" s="51"/>
      <c r="EY586" s="51"/>
      <c r="EZ586" s="51"/>
      <c r="FA586" s="51"/>
      <c r="FB586" s="51"/>
      <c r="FC586" s="51"/>
      <c r="FD586" s="51"/>
      <c r="FE586" s="51"/>
      <c r="FF586" s="51"/>
      <c r="FG586" s="51"/>
      <c r="FH586" s="51"/>
      <c r="FI586" s="51"/>
      <c r="FJ586" s="51"/>
      <c r="FK586" s="51"/>
      <c r="FL586" s="51"/>
      <c r="FM586" s="51"/>
      <c r="FN586" s="51"/>
      <c r="FO586" s="51"/>
      <c r="FP586" s="51"/>
      <c r="FQ586" s="51"/>
      <c r="FR586" s="51"/>
      <c r="FS586" s="51"/>
      <c r="FT586" s="51"/>
      <c r="FU586" s="51"/>
      <c r="FV586" s="51"/>
      <c r="FW586" s="51"/>
      <c r="FX586" s="51"/>
      <c r="FY586" s="51"/>
      <c r="FZ586" s="51"/>
      <c r="GA586" s="51"/>
      <c r="GB586" s="51"/>
      <c r="GC586" s="51"/>
      <c r="GD586" s="51"/>
      <c r="GE586" s="51"/>
      <c r="GF586" s="51"/>
      <c r="GG586" s="51"/>
      <c r="GH586" s="51"/>
      <c r="GI586" s="51"/>
      <c r="GJ586" s="51"/>
      <c r="GK586" s="51"/>
      <c r="GL586" s="51"/>
      <c r="GM586" s="51"/>
      <c r="GN586" s="51"/>
      <c r="GO586" s="51"/>
      <c r="GP586" s="51"/>
      <c r="GQ586" s="51"/>
      <c r="GR586" s="51"/>
      <c r="GS586" s="51"/>
      <c r="GT586" s="51"/>
      <c r="GU586" s="51"/>
      <c r="GV586" s="51"/>
      <c r="GW586" s="51"/>
      <c r="GX586" s="51"/>
      <c r="GY586" s="51"/>
      <c r="GZ586" s="51"/>
      <c r="HA586" s="51"/>
      <c r="HB586" s="51"/>
      <c r="HC586" s="51"/>
      <c r="HD586" s="51"/>
      <c r="HE586" s="51"/>
      <c r="HF586" s="51"/>
      <c r="HG586" s="51"/>
      <c r="HH586" s="51"/>
      <c r="HI586" s="51"/>
      <c r="HJ586" s="51"/>
      <c r="HK586" s="51"/>
      <c r="HL586" s="51"/>
      <c r="HM586" s="51"/>
      <c r="HN586" s="51"/>
      <c r="HO586" s="51"/>
      <c r="HP586" s="51"/>
      <c r="HQ586" s="51"/>
      <c r="HR586" s="51"/>
      <c r="HS586" s="51"/>
      <c r="HT586" s="51"/>
      <c r="HU586" s="51"/>
      <c r="HV586" s="51"/>
      <c r="HW586" s="51"/>
      <c r="HX586" s="51"/>
      <c r="HY586" s="51"/>
      <c r="HZ586" s="51"/>
      <c r="IA586" s="51"/>
      <c r="IB586" s="51"/>
      <c r="IC586" s="51"/>
      <c r="ID586" s="51"/>
      <c r="IE586" s="51"/>
      <c r="IF586" s="51"/>
      <c r="IG586" s="51"/>
      <c r="IH586" s="51"/>
      <c r="II586" s="51"/>
      <c r="IJ586" s="51"/>
      <c r="IK586" s="51"/>
      <c r="IL586" s="51"/>
      <c r="IM586" s="51"/>
      <c r="IN586" s="51"/>
      <c r="IO586" s="51"/>
      <c r="IP586" s="51"/>
      <c r="IQ586" s="51"/>
      <c r="IR586" s="51"/>
      <c r="IS586" s="51"/>
      <c r="IT586" s="51"/>
      <c r="IU586" s="51"/>
      <c r="IV586" s="51"/>
      <c r="IW586" s="51"/>
      <c r="IX586" s="51"/>
      <c r="IY586" s="51"/>
      <c r="IZ586" s="51"/>
      <c r="JA586" s="51"/>
      <c r="JB586" s="51"/>
      <c r="JC586" s="51"/>
      <c r="JD586" s="51"/>
      <c r="JE586" s="51"/>
      <c r="JF586" s="51"/>
      <c r="JG586" s="51"/>
      <c r="JH586" s="51"/>
      <c r="JI586" s="51"/>
      <c r="JJ586" s="51"/>
      <c r="JK586" s="51"/>
      <c r="JL586" s="51"/>
      <c r="JM586" s="51"/>
      <c r="JN586" s="51"/>
      <c r="JO586" s="51"/>
      <c r="JP586" s="51"/>
      <c r="JQ586" s="51"/>
      <c r="JR586" s="51"/>
      <c r="JS586" s="51"/>
      <c r="JT586" s="51"/>
      <c r="JU586" s="51"/>
      <c r="JV586" s="51"/>
      <c r="JW586" s="51"/>
      <c r="JX586" s="51"/>
      <c r="JY586" s="51"/>
      <c r="JZ586" s="51"/>
      <c r="KA586" s="51"/>
      <c r="KB586" s="51"/>
      <c r="KC586" s="51"/>
      <c r="KD586" s="51"/>
      <c r="KE586" s="51"/>
      <c r="KF586" s="51"/>
      <c r="KG586" s="51"/>
      <c r="KH586" s="51"/>
      <c r="KI586" s="51"/>
      <c r="KJ586" s="51"/>
      <c r="KK586" s="51"/>
      <c r="KL586" s="51"/>
      <c r="KM586" s="51"/>
      <c r="KN586" s="51"/>
      <c r="KO586" s="51"/>
      <c r="KP586" s="51"/>
      <c r="KQ586" s="51"/>
      <c r="KR586" s="51"/>
      <c r="KS586" s="51"/>
      <c r="KT586" s="51"/>
      <c r="KU586" s="51"/>
    </row>
    <row r="587" spans="1:307" s="21" customFormat="1" x14ac:dyDescent="0.25">
      <c r="A587" s="74">
        <v>581</v>
      </c>
      <c r="B587" s="27" t="s">
        <v>906</v>
      </c>
      <c r="C587" s="122" t="s">
        <v>935</v>
      </c>
      <c r="D587" s="27" t="s">
        <v>275</v>
      </c>
      <c r="E587" s="27" t="s">
        <v>42</v>
      </c>
      <c r="F587" s="28" t="s">
        <v>938</v>
      </c>
      <c r="G587" s="29">
        <v>24000</v>
      </c>
      <c r="H587" s="30">
        <v>0</v>
      </c>
      <c r="I587" s="31">
        <v>25</v>
      </c>
      <c r="J587" s="90">
        <v>688.8</v>
      </c>
      <c r="K587" s="92">
        <f t="shared" si="74"/>
        <v>1703.9999999999998</v>
      </c>
      <c r="L587" s="46">
        <f t="shared" si="75"/>
        <v>264</v>
      </c>
      <c r="M587" s="45">
        <v>729.6</v>
      </c>
      <c r="N587" s="31">
        <f t="shared" si="76"/>
        <v>1701.6000000000001</v>
      </c>
      <c r="O587" s="31"/>
      <c r="P587" s="31">
        <f t="shared" ref="P587:P650" si="78">+J587+M587</f>
        <v>1418.4</v>
      </c>
      <c r="Q587" s="31">
        <f t="shared" si="72"/>
        <v>1443.4</v>
      </c>
      <c r="R587" s="31">
        <f t="shared" si="73"/>
        <v>3669.6</v>
      </c>
      <c r="S587" s="31">
        <f t="shared" si="77"/>
        <v>22556.6</v>
      </c>
      <c r="T587" s="47" t="s">
        <v>45</v>
      </c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51"/>
      <c r="BR587" s="51"/>
      <c r="BS587" s="51"/>
      <c r="BT587" s="51"/>
      <c r="BU587" s="51"/>
      <c r="BV587" s="51"/>
      <c r="BW587" s="51"/>
      <c r="BX587" s="51"/>
      <c r="BY587" s="51"/>
      <c r="BZ587" s="51"/>
      <c r="CA587" s="51"/>
      <c r="CB587" s="51"/>
      <c r="CC587" s="51"/>
      <c r="CD587" s="51"/>
      <c r="CE587" s="51"/>
      <c r="CF587" s="51"/>
      <c r="CG587" s="51"/>
      <c r="CH587" s="51"/>
      <c r="CI587" s="51"/>
      <c r="CJ587" s="51"/>
      <c r="CK587" s="51"/>
      <c r="CL587" s="51"/>
      <c r="CM587" s="51"/>
      <c r="CN587" s="51"/>
      <c r="CO587" s="51"/>
      <c r="CP587" s="51"/>
      <c r="CQ587" s="51"/>
      <c r="CR587" s="51"/>
      <c r="CS587" s="51"/>
      <c r="CT587" s="51"/>
      <c r="CU587" s="51"/>
      <c r="CV587" s="51"/>
      <c r="CW587" s="51"/>
      <c r="CX587" s="51"/>
      <c r="CY587" s="51"/>
      <c r="CZ587" s="51"/>
      <c r="DA587" s="51"/>
      <c r="DB587" s="51"/>
      <c r="DC587" s="51"/>
      <c r="DD587" s="51"/>
      <c r="DE587" s="51"/>
      <c r="DF587" s="51"/>
      <c r="DG587" s="51"/>
      <c r="DH587" s="51"/>
      <c r="DI587" s="51"/>
      <c r="DJ587" s="51"/>
      <c r="DK587" s="51"/>
      <c r="DL587" s="51"/>
      <c r="DM587" s="51"/>
      <c r="DN587" s="51"/>
      <c r="DO587" s="51"/>
      <c r="DP587" s="51"/>
      <c r="DQ587" s="51"/>
      <c r="DR587" s="51"/>
      <c r="DS587" s="51"/>
      <c r="DT587" s="51"/>
      <c r="DU587" s="51"/>
      <c r="DV587" s="51"/>
      <c r="DW587" s="51"/>
      <c r="DX587" s="51"/>
      <c r="DY587" s="51"/>
      <c r="DZ587" s="51"/>
      <c r="EA587" s="51"/>
      <c r="EB587" s="51"/>
      <c r="EC587" s="51"/>
      <c r="ED587" s="51"/>
      <c r="EE587" s="51"/>
      <c r="EF587" s="51"/>
      <c r="EG587" s="51"/>
      <c r="EH587" s="51"/>
      <c r="EI587" s="51"/>
      <c r="EJ587" s="51"/>
      <c r="EK587" s="51"/>
      <c r="EL587" s="51"/>
      <c r="EM587" s="51"/>
      <c r="EN587" s="51"/>
      <c r="EO587" s="51"/>
      <c r="EP587" s="51"/>
      <c r="EQ587" s="51"/>
      <c r="ER587" s="51"/>
      <c r="ES587" s="51"/>
      <c r="ET587" s="51"/>
      <c r="EU587" s="51"/>
      <c r="EV587" s="51"/>
      <c r="EW587" s="51"/>
      <c r="EX587" s="51"/>
      <c r="EY587" s="51"/>
      <c r="EZ587" s="51"/>
      <c r="FA587" s="51"/>
      <c r="FB587" s="51"/>
      <c r="FC587" s="51"/>
      <c r="FD587" s="51"/>
      <c r="FE587" s="51"/>
      <c r="FF587" s="51"/>
      <c r="FG587" s="51"/>
      <c r="FH587" s="51"/>
      <c r="FI587" s="51"/>
      <c r="FJ587" s="51"/>
      <c r="FK587" s="51"/>
      <c r="FL587" s="51"/>
      <c r="FM587" s="51"/>
      <c r="FN587" s="51"/>
      <c r="FO587" s="51"/>
      <c r="FP587" s="51"/>
      <c r="FQ587" s="51"/>
      <c r="FR587" s="51"/>
      <c r="FS587" s="51"/>
      <c r="FT587" s="51"/>
      <c r="FU587" s="51"/>
      <c r="FV587" s="51"/>
      <c r="FW587" s="51"/>
      <c r="FX587" s="51"/>
      <c r="FY587" s="51"/>
      <c r="FZ587" s="51"/>
      <c r="GA587" s="51"/>
      <c r="GB587" s="51"/>
      <c r="GC587" s="51"/>
      <c r="GD587" s="51"/>
      <c r="GE587" s="51"/>
      <c r="GF587" s="51"/>
      <c r="GG587" s="51"/>
      <c r="GH587" s="51"/>
      <c r="GI587" s="51"/>
      <c r="GJ587" s="51"/>
      <c r="GK587" s="51"/>
      <c r="GL587" s="51"/>
      <c r="GM587" s="51"/>
      <c r="GN587" s="51"/>
      <c r="GO587" s="51"/>
      <c r="GP587" s="51"/>
      <c r="GQ587" s="51"/>
      <c r="GR587" s="51"/>
      <c r="GS587" s="51"/>
      <c r="GT587" s="51"/>
      <c r="GU587" s="51"/>
      <c r="GV587" s="51"/>
      <c r="GW587" s="51"/>
      <c r="GX587" s="51"/>
      <c r="GY587" s="51"/>
      <c r="GZ587" s="51"/>
      <c r="HA587" s="51"/>
      <c r="HB587" s="51"/>
      <c r="HC587" s="51"/>
      <c r="HD587" s="51"/>
      <c r="HE587" s="51"/>
      <c r="HF587" s="51"/>
      <c r="HG587" s="51"/>
      <c r="HH587" s="51"/>
      <c r="HI587" s="51"/>
      <c r="HJ587" s="51"/>
      <c r="HK587" s="51"/>
      <c r="HL587" s="51"/>
      <c r="HM587" s="51"/>
      <c r="HN587" s="51"/>
      <c r="HO587" s="51"/>
      <c r="HP587" s="51"/>
      <c r="HQ587" s="51"/>
      <c r="HR587" s="51"/>
      <c r="HS587" s="51"/>
      <c r="HT587" s="51"/>
      <c r="HU587" s="51"/>
      <c r="HV587" s="51"/>
      <c r="HW587" s="51"/>
      <c r="HX587" s="51"/>
      <c r="HY587" s="51"/>
      <c r="HZ587" s="51"/>
      <c r="IA587" s="51"/>
      <c r="IB587" s="51"/>
      <c r="IC587" s="51"/>
      <c r="ID587" s="51"/>
      <c r="IE587" s="51"/>
      <c r="IF587" s="51"/>
      <c r="IG587" s="51"/>
      <c r="IH587" s="51"/>
      <c r="II587" s="51"/>
      <c r="IJ587" s="51"/>
      <c r="IK587" s="51"/>
      <c r="IL587" s="51"/>
      <c r="IM587" s="51"/>
      <c r="IN587" s="51"/>
      <c r="IO587" s="51"/>
      <c r="IP587" s="51"/>
      <c r="IQ587" s="51"/>
      <c r="IR587" s="51"/>
      <c r="IS587" s="51"/>
      <c r="IT587" s="51"/>
      <c r="IU587" s="51"/>
      <c r="IV587" s="51"/>
      <c r="IW587" s="51"/>
      <c r="IX587" s="51"/>
      <c r="IY587" s="51"/>
      <c r="IZ587" s="51"/>
      <c r="JA587" s="51"/>
      <c r="JB587" s="51"/>
      <c r="JC587" s="51"/>
      <c r="JD587" s="51"/>
      <c r="JE587" s="51"/>
      <c r="JF587" s="51"/>
      <c r="JG587" s="51"/>
      <c r="JH587" s="51"/>
      <c r="JI587" s="51"/>
      <c r="JJ587" s="51"/>
      <c r="JK587" s="51"/>
      <c r="JL587" s="51"/>
      <c r="JM587" s="51"/>
      <c r="JN587" s="51"/>
      <c r="JO587" s="51"/>
      <c r="JP587" s="51"/>
      <c r="JQ587" s="51"/>
      <c r="JR587" s="51"/>
      <c r="JS587" s="51"/>
      <c r="JT587" s="51"/>
      <c r="JU587" s="51"/>
      <c r="JV587" s="51"/>
      <c r="JW587" s="51"/>
      <c r="JX587" s="51"/>
      <c r="JY587" s="51"/>
      <c r="JZ587" s="51"/>
      <c r="KA587" s="51"/>
      <c r="KB587" s="51"/>
      <c r="KC587" s="51"/>
      <c r="KD587" s="51"/>
      <c r="KE587" s="51"/>
      <c r="KF587" s="51"/>
      <c r="KG587" s="51"/>
      <c r="KH587" s="51"/>
      <c r="KI587" s="51"/>
      <c r="KJ587" s="51"/>
      <c r="KK587" s="51"/>
      <c r="KL587" s="51"/>
      <c r="KM587" s="51"/>
      <c r="KN587" s="51"/>
      <c r="KO587" s="51"/>
      <c r="KP587" s="51"/>
      <c r="KQ587" s="51"/>
      <c r="KR587" s="51"/>
      <c r="KS587" s="51"/>
      <c r="KT587" s="51"/>
      <c r="KU587" s="51"/>
    </row>
    <row r="588" spans="1:307" s="15" customFormat="1" x14ac:dyDescent="0.25">
      <c r="A588" s="74">
        <v>582</v>
      </c>
      <c r="B588" s="27" t="s">
        <v>652</v>
      </c>
      <c r="C588" s="122" t="s">
        <v>935</v>
      </c>
      <c r="D588" s="27" t="s">
        <v>674</v>
      </c>
      <c r="E588" s="27" t="s">
        <v>858</v>
      </c>
      <c r="F588" s="28" t="s">
        <v>943</v>
      </c>
      <c r="G588" s="41">
        <v>85000</v>
      </c>
      <c r="H588" s="41">
        <v>8576.99</v>
      </c>
      <c r="I588" s="31">
        <v>25</v>
      </c>
      <c r="J588" s="96">
        <v>2439.5</v>
      </c>
      <c r="K588" s="97">
        <f>+G588*7.1%</f>
        <v>6034.9999999999991</v>
      </c>
      <c r="L588" s="46">
        <f t="shared" si="75"/>
        <v>935.00000000000011</v>
      </c>
      <c r="M588" s="76">
        <v>2584</v>
      </c>
      <c r="N588" s="43">
        <f>+G588*7.09%</f>
        <v>6026.5</v>
      </c>
      <c r="O588" s="43"/>
      <c r="P588" s="43">
        <f>+J588+M588</f>
        <v>5023.5</v>
      </c>
      <c r="Q588" s="31">
        <f>+H588+I588+J588+M588+O588</f>
        <v>13625.49</v>
      </c>
      <c r="R588" s="43">
        <f>+K588+L588+N588</f>
        <v>12996.5</v>
      </c>
      <c r="S588" s="43">
        <f>+G588-Q588</f>
        <v>71374.509999999995</v>
      </c>
      <c r="T588" s="47" t="s">
        <v>45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  <c r="CT588" s="39"/>
      <c r="CU588" s="39"/>
      <c r="CV588" s="39"/>
      <c r="CW588" s="39"/>
      <c r="CX588" s="39"/>
      <c r="CY588" s="39"/>
      <c r="CZ588" s="39"/>
      <c r="DA588" s="39"/>
      <c r="DB588" s="39"/>
      <c r="DC588" s="39"/>
      <c r="DD588" s="39"/>
      <c r="DE588" s="39"/>
      <c r="DF588" s="39"/>
      <c r="DG588" s="39"/>
      <c r="DH588" s="39"/>
      <c r="DI588" s="39"/>
      <c r="DJ588" s="39"/>
      <c r="DK588" s="39"/>
      <c r="DL588" s="39"/>
      <c r="DM588" s="39"/>
      <c r="DN588" s="39"/>
      <c r="DO588" s="39"/>
      <c r="DP588" s="39"/>
      <c r="DQ588" s="39"/>
      <c r="DR588" s="39"/>
      <c r="DS588" s="39"/>
      <c r="DT588" s="39"/>
      <c r="DU588" s="39"/>
      <c r="DV588" s="39"/>
      <c r="DW588" s="39"/>
      <c r="DX588" s="39"/>
      <c r="DY588" s="39"/>
      <c r="DZ588" s="39"/>
      <c r="EA588" s="39"/>
      <c r="EB588" s="39"/>
      <c r="EC588" s="39"/>
      <c r="ED588" s="39"/>
      <c r="EE588" s="39"/>
      <c r="EF588" s="39"/>
      <c r="EG588" s="39"/>
      <c r="EH588" s="39"/>
      <c r="EI588" s="39"/>
      <c r="EJ588" s="39"/>
      <c r="EK588" s="39"/>
      <c r="EL588" s="39"/>
      <c r="EM588" s="39"/>
      <c r="EN588" s="39"/>
      <c r="EO588" s="39"/>
      <c r="EP588" s="39"/>
      <c r="EQ588" s="39"/>
      <c r="ER588" s="39"/>
      <c r="ES588" s="39"/>
      <c r="ET588" s="39"/>
      <c r="EU588" s="39"/>
      <c r="EV588" s="39"/>
      <c r="EW588" s="39"/>
      <c r="EX588" s="39"/>
      <c r="EY588" s="39"/>
      <c r="EZ588" s="39"/>
      <c r="FA588" s="39"/>
      <c r="FB588" s="39"/>
      <c r="FC588" s="39"/>
      <c r="FD588" s="39"/>
      <c r="FE588" s="39"/>
      <c r="FF588" s="39"/>
      <c r="FG588" s="39"/>
      <c r="FH588" s="39"/>
      <c r="FI588" s="39"/>
      <c r="FJ588" s="39"/>
      <c r="FK588" s="39"/>
      <c r="FL588" s="39"/>
      <c r="FM588" s="39"/>
      <c r="FN588" s="39"/>
      <c r="FO588" s="39"/>
      <c r="FP588" s="39"/>
      <c r="FQ588" s="39"/>
      <c r="FR588" s="39"/>
      <c r="FS588" s="39"/>
      <c r="FT588" s="39"/>
      <c r="FU588" s="39"/>
      <c r="FV588" s="39"/>
      <c r="FW588" s="39"/>
      <c r="FX588" s="39"/>
      <c r="FY588" s="39"/>
      <c r="FZ588" s="39"/>
      <c r="GA588" s="39"/>
      <c r="GB588" s="39"/>
      <c r="GC588" s="39"/>
      <c r="GD588" s="39"/>
      <c r="GE588" s="39"/>
      <c r="GF588" s="39"/>
      <c r="GG588" s="39"/>
      <c r="GH588" s="39"/>
      <c r="GI588" s="39"/>
      <c r="GJ588" s="39"/>
      <c r="GK588" s="39"/>
      <c r="GL588" s="39"/>
      <c r="GM588" s="39"/>
      <c r="GN588" s="39"/>
      <c r="GO588" s="39"/>
      <c r="GP588" s="39"/>
      <c r="GQ588" s="39"/>
      <c r="GR588" s="39"/>
      <c r="GS588" s="39"/>
      <c r="GT588" s="39"/>
      <c r="GU588" s="39"/>
      <c r="GV588" s="39"/>
      <c r="GW588" s="39"/>
      <c r="GX588" s="39"/>
      <c r="GY588" s="39"/>
      <c r="GZ588" s="39"/>
      <c r="HA588" s="39"/>
      <c r="HB588" s="39"/>
      <c r="HC588" s="39"/>
      <c r="HD588" s="39"/>
      <c r="HE588" s="39"/>
      <c r="HF588" s="39"/>
      <c r="HG588" s="39"/>
      <c r="HH588" s="39"/>
      <c r="HI588" s="39"/>
      <c r="HJ588" s="39"/>
      <c r="HK588" s="39"/>
      <c r="HL588" s="39"/>
      <c r="HM588" s="39"/>
      <c r="HN588" s="39"/>
      <c r="HO588" s="39"/>
      <c r="HP588" s="39"/>
      <c r="HQ588" s="39"/>
      <c r="HR588" s="39"/>
      <c r="HS588" s="39"/>
      <c r="HT588" s="39"/>
      <c r="HU588" s="39"/>
      <c r="HV588" s="39"/>
      <c r="HW588" s="39"/>
      <c r="HX588" s="39"/>
      <c r="HY588" s="39"/>
      <c r="HZ588" s="39"/>
      <c r="IA588" s="39"/>
      <c r="IB588" s="39"/>
      <c r="IC588" s="39"/>
      <c r="ID588" s="39"/>
      <c r="IE588" s="39"/>
      <c r="IF588" s="39"/>
      <c r="IG588" s="39"/>
      <c r="IH588" s="39"/>
      <c r="II588" s="39"/>
      <c r="IJ588" s="39"/>
      <c r="IK588" s="39"/>
      <c r="IL588" s="39"/>
      <c r="IM588" s="39"/>
      <c r="IN588" s="39"/>
      <c r="IO588" s="39"/>
      <c r="IP588" s="39"/>
      <c r="IQ588" s="39"/>
      <c r="IR588" s="39"/>
      <c r="IS588" s="39"/>
      <c r="IT588" s="39"/>
      <c r="IU588" s="39"/>
      <c r="IV588" s="39"/>
      <c r="IW588" s="39"/>
      <c r="IX588" s="39"/>
      <c r="IY588" s="39"/>
      <c r="IZ588" s="39"/>
      <c r="JA588" s="39"/>
      <c r="JB588" s="39"/>
      <c r="JC588" s="39"/>
      <c r="JD588" s="39"/>
      <c r="JE588" s="39"/>
      <c r="JF588" s="39"/>
      <c r="JG588" s="39"/>
      <c r="JH588" s="39"/>
      <c r="JI588" s="39"/>
      <c r="JJ588" s="39"/>
      <c r="JK588" s="39"/>
      <c r="JL588" s="39"/>
      <c r="JM588" s="39"/>
      <c r="JN588" s="39"/>
      <c r="JO588" s="39"/>
      <c r="JP588" s="39"/>
      <c r="JQ588" s="39"/>
      <c r="JR588" s="39"/>
      <c r="JS588" s="39"/>
      <c r="JT588" s="39"/>
      <c r="JU588" s="39"/>
      <c r="JV588" s="39"/>
      <c r="JW588" s="39"/>
      <c r="JX588" s="39"/>
      <c r="JY588" s="39"/>
      <c r="JZ588" s="39"/>
      <c r="KA588" s="39"/>
      <c r="KB588" s="39"/>
      <c r="KC588" s="39"/>
      <c r="KD588" s="39"/>
      <c r="KE588" s="39"/>
      <c r="KF588" s="39"/>
      <c r="KG588" s="39"/>
      <c r="KH588" s="39"/>
      <c r="KI588" s="39"/>
      <c r="KJ588" s="39"/>
      <c r="KK588" s="39"/>
      <c r="KL588" s="39"/>
      <c r="KM588" s="39"/>
      <c r="KN588" s="39"/>
      <c r="KO588" s="39"/>
      <c r="KP588" s="39"/>
      <c r="KQ588" s="39"/>
      <c r="KR588" s="39"/>
      <c r="KS588" s="39"/>
      <c r="KT588" s="39"/>
      <c r="KU588" s="39"/>
    </row>
    <row r="589" spans="1:307" s="15" customFormat="1" x14ac:dyDescent="0.25">
      <c r="A589" s="74">
        <v>583</v>
      </c>
      <c r="B589" s="27" t="s">
        <v>675</v>
      </c>
      <c r="C589" s="122" t="s">
        <v>934</v>
      </c>
      <c r="D589" s="27" t="s">
        <v>674</v>
      </c>
      <c r="E589" s="27" t="s">
        <v>153</v>
      </c>
      <c r="F589" s="28" t="s">
        <v>943</v>
      </c>
      <c r="G589" s="41">
        <v>70000</v>
      </c>
      <c r="H589" s="41">
        <v>5368.48</v>
      </c>
      <c r="I589" s="31">
        <v>25</v>
      </c>
      <c r="J589" s="96">
        <v>2009</v>
      </c>
      <c r="K589" s="97">
        <f t="shared" si="74"/>
        <v>4970</v>
      </c>
      <c r="L589" s="46">
        <f t="shared" si="75"/>
        <v>770.00000000000011</v>
      </c>
      <c r="M589" s="76">
        <v>2128</v>
      </c>
      <c r="N589" s="43">
        <f t="shared" si="76"/>
        <v>4963</v>
      </c>
      <c r="O589" s="43"/>
      <c r="P589" s="43">
        <f t="shared" si="78"/>
        <v>4137</v>
      </c>
      <c r="Q589" s="31">
        <f t="shared" si="72"/>
        <v>9530.48</v>
      </c>
      <c r="R589" s="43">
        <f t="shared" si="73"/>
        <v>10703</v>
      </c>
      <c r="S589" s="43">
        <f t="shared" si="77"/>
        <v>60469.520000000004</v>
      </c>
      <c r="T589" s="47" t="s">
        <v>45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  <c r="CT589" s="39"/>
      <c r="CU589" s="39"/>
      <c r="CV589" s="39"/>
      <c r="CW589" s="39"/>
      <c r="CX589" s="39"/>
      <c r="CY589" s="39"/>
      <c r="CZ589" s="39"/>
      <c r="DA589" s="39"/>
      <c r="DB589" s="39"/>
      <c r="DC589" s="39"/>
      <c r="DD589" s="39"/>
      <c r="DE589" s="39"/>
      <c r="DF589" s="39"/>
      <c r="DG589" s="39"/>
      <c r="DH589" s="39"/>
      <c r="DI589" s="39"/>
      <c r="DJ589" s="39"/>
      <c r="DK589" s="39"/>
      <c r="DL589" s="39"/>
      <c r="DM589" s="39"/>
      <c r="DN589" s="39"/>
      <c r="DO589" s="39"/>
      <c r="DP589" s="39"/>
      <c r="DQ589" s="39"/>
      <c r="DR589" s="39"/>
      <c r="DS589" s="39"/>
      <c r="DT589" s="39"/>
      <c r="DU589" s="39"/>
      <c r="DV589" s="39"/>
      <c r="DW589" s="39"/>
      <c r="DX589" s="39"/>
      <c r="DY589" s="39"/>
      <c r="DZ589" s="39"/>
      <c r="EA589" s="39"/>
      <c r="EB589" s="39"/>
      <c r="EC589" s="39"/>
      <c r="ED589" s="39"/>
      <c r="EE589" s="39"/>
      <c r="EF589" s="39"/>
      <c r="EG589" s="39"/>
      <c r="EH589" s="39"/>
      <c r="EI589" s="39"/>
      <c r="EJ589" s="39"/>
      <c r="EK589" s="39"/>
      <c r="EL589" s="39"/>
      <c r="EM589" s="39"/>
      <c r="EN589" s="39"/>
      <c r="EO589" s="39"/>
      <c r="EP589" s="39"/>
      <c r="EQ589" s="39"/>
      <c r="ER589" s="39"/>
      <c r="ES589" s="39"/>
      <c r="ET589" s="39"/>
      <c r="EU589" s="39"/>
      <c r="EV589" s="39"/>
      <c r="EW589" s="39"/>
      <c r="EX589" s="39"/>
      <c r="EY589" s="39"/>
      <c r="EZ589" s="39"/>
      <c r="FA589" s="39"/>
      <c r="FB589" s="39"/>
      <c r="FC589" s="39"/>
      <c r="FD589" s="39"/>
      <c r="FE589" s="39"/>
      <c r="FF589" s="39"/>
      <c r="FG589" s="39"/>
      <c r="FH589" s="39"/>
      <c r="FI589" s="39"/>
      <c r="FJ589" s="39"/>
      <c r="FK589" s="39"/>
      <c r="FL589" s="39"/>
      <c r="FM589" s="39"/>
      <c r="FN589" s="39"/>
      <c r="FO589" s="39"/>
      <c r="FP589" s="39"/>
      <c r="FQ589" s="39"/>
      <c r="FR589" s="39"/>
      <c r="FS589" s="39"/>
      <c r="FT589" s="39"/>
      <c r="FU589" s="39"/>
      <c r="FV589" s="39"/>
      <c r="FW589" s="39"/>
      <c r="FX589" s="39"/>
      <c r="FY589" s="39"/>
      <c r="FZ589" s="39"/>
      <c r="GA589" s="39"/>
      <c r="GB589" s="39"/>
      <c r="GC589" s="39"/>
      <c r="GD589" s="39"/>
      <c r="GE589" s="39"/>
      <c r="GF589" s="39"/>
      <c r="GG589" s="39"/>
      <c r="GH589" s="39"/>
      <c r="GI589" s="39"/>
      <c r="GJ589" s="39"/>
      <c r="GK589" s="39"/>
      <c r="GL589" s="39"/>
      <c r="GM589" s="39"/>
      <c r="GN589" s="39"/>
      <c r="GO589" s="39"/>
      <c r="GP589" s="39"/>
      <c r="GQ589" s="39"/>
      <c r="GR589" s="39"/>
      <c r="GS589" s="39"/>
      <c r="GT589" s="39"/>
      <c r="GU589" s="39"/>
      <c r="GV589" s="39"/>
      <c r="GW589" s="39"/>
      <c r="GX589" s="39"/>
      <c r="GY589" s="39"/>
      <c r="GZ589" s="39"/>
      <c r="HA589" s="39"/>
      <c r="HB589" s="39"/>
      <c r="HC589" s="39"/>
      <c r="HD589" s="39"/>
      <c r="HE589" s="39"/>
      <c r="HF589" s="39"/>
      <c r="HG589" s="39"/>
      <c r="HH589" s="39"/>
      <c r="HI589" s="39"/>
      <c r="HJ589" s="39"/>
      <c r="HK589" s="39"/>
      <c r="HL589" s="39"/>
      <c r="HM589" s="39"/>
      <c r="HN589" s="39"/>
      <c r="HO589" s="39"/>
      <c r="HP589" s="39"/>
      <c r="HQ589" s="39"/>
      <c r="HR589" s="39"/>
      <c r="HS589" s="39"/>
      <c r="HT589" s="39"/>
      <c r="HU589" s="39"/>
      <c r="HV589" s="39"/>
      <c r="HW589" s="39"/>
      <c r="HX589" s="39"/>
      <c r="HY589" s="39"/>
      <c r="HZ589" s="39"/>
      <c r="IA589" s="39"/>
      <c r="IB589" s="39"/>
      <c r="IC589" s="39"/>
      <c r="ID589" s="39"/>
      <c r="IE589" s="39"/>
      <c r="IF589" s="39"/>
      <c r="IG589" s="39"/>
      <c r="IH589" s="39"/>
      <c r="II589" s="39"/>
      <c r="IJ589" s="39"/>
      <c r="IK589" s="39"/>
      <c r="IL589" s="39"/>
      <c r="IM589" s="39"/>
      <c r="IN589" s="39"/>
      <c r="IO589" s="39"/>
      <c r="IP589" s="39"/>
      <c r="IQ589" s="39"/>
      <c r="IR589" s="39"/>
      <c r="IS589" s="39"/>
      <c r="IT589" s="39"/>
      <c r="IU589" s="39"/>
      <c r="IV589" s="39"/>
      <c r="IW589" s="39"/>
      <c r="IX589" s="39"/>
      <c r="IY589" s="39"/>
      <c r="IZ589" s="39"/>
      <c r="JA589" s="39"/>
      <c r="JB589" s="39"/>
      <c r="JC589" s="39"/>
      <c r="JD589" s="39"/>
      <c r="JE589" s="39"/>
      <c r="JF589" s="39"/>
      <c r="JG589" s="39"/>
      <c r="JH589" s="39"/>
      <c r="JI589" s="39"/>
      <c r="JJ589" s="39"/>
      <c r="JK589" s="39"/>
      <c r="JL589" s="39"/>
      <c r="JM589" s="39"/>
      <c r="JN589" s="39"/>
      <c r="JO589" s="39"/>
      <c r="JP589" s="39"/>
      <c r="JQ589" s="39"/>
      <c r="JR589" s="39"/>
      <c r="JS589" s="39"/>
      <c r="JT589" s="39"/>
      <c r="JU589" s="39"/>
      <c r="JV589" s="39"/>
      <c r="JW589" s="39"/>
      <c r="JX589" s="39"/>
      <c r="JY589" s="39"/>
      <c r="JZ589" s="39"/>
      <c r="KA589" s="39"/>
      <c r="KB589" s="39"/>
      <c r="KC589" s="39"/>
      <c r="KD589" s="39"/>
      <c r="KE589" s="39"/>
      <c r="KF589" s="39"/>
      <c r="KG589" s="39"/>
      <c r="KH589" s="39"/>
      <c r="KI589" s="39"/>
      <c r="KJ589" s="39"/>
      <c r="KK589" s="39"/>
      <c r="KL589" s="39"/>
      <c r="KM589" s="39"/>
      <c r="KN589" s="39"/>
      <c r="KO589" s="39"/>
      <c r="KP589" s="39"/>
      <c r="KQ589" s="39"/>
      <c r="KR589" s="39"/>
      <c r="KS589" s="39"/>
      <c r="KT589" s="39"/>
      <c r="KU589" s="39"/>
    </row>
    <row r="590" spans="1:307" s="15" customFormat="1" x14ac:dyDescent="0.25">
      <c r="A590" s="74">
        <v>584</v>
      </c>
      <c r="B590" s="27" t="s">
        <v>676</v>
      </c>
      <c r="C590" s="122" t="s">
        <v>934</v>
      </c>
      <c r="D590" s="27" t="s">
        <v>674</v>
      </c>
      <c r="E590" s="27" t="s">
        <v>153</v>
      </c>
      <c r="F590" s="28" t="s">
        <v>943</v>
      </c>
      <c r="G590" s="41">
        <v>70000</v>
      </c>
      <c r="H590" s="41">
        <v>5368.48</v>
      </c>
      <c r="I590" s="31">
        <v>25</v>
      </c>
      <c r="J590" s="96">
        <v>2009</v>
      </c>
      <c r="K590" s="97">
        <f t="shared" si="74"/>
        <v>4970</v>
      </c>
      <c r="L590" s="46">
        <f t="shared" si="75"/>
        <v>770.00000000000011</v>
      </c>
      <c r="M590" s="76">
        <v>2128</v>
      </c>
      <c r="N590" s="43">
        <f t="shared" si="76"/>
        <v>4963</v>
      </c>
      <c r="O590" s="43"/>
      <c r="P590" s="43">
        <f t="shared" si="78"/>
        <v>4137</v>
      </c>
      <c r="Q590" s="31">
        <f t="shared" si="72"/>
        <v>9530.48</v>
      </c>
      <c r="R590" s="43">
        <f t="shared" si="73"/>
        <v>10703</v>
      </c>
      <c r="S590" s="43">
        <f t="shared" si="77"/>
        <v>60469.520000000004</v>
      </c>
      <c r="T590" s="47" t="s">
        <v>45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  <c r="CT590" s="39"/>
      <c r="CU590" s="39"/>
      <c r="CV590" s="39"/>
      <c r="CW590" s="39"/>
      <c r="CX590" s="39"/>
      <c r="CY590" s="39"/>
      <c r="CZ590" s="39"/>
      <c r="DA590" s="39"/>
      <c r="DB590" s="39"/>
      <c r="DC590" s="39"/>
      <c r="DD590" s="39"/>
      <c r="DE590" s="39"/>
      <c r="DF590" s="39"/>
      <c r="DG590" s="39"/>
      <c r="DH590" s="39"/>
      <c r="DI590" s="39"/>
      <c r="DJ590" s="39"/>
      <c r="DK590" s="39"/>
      <c r="DL590" s="39"/>
      <c r="DM590" s="39"/>
      <c r="DN590" s="39"/>
      <c r="DO590" s="39"/>
      <c r="DP590" s="39"/>
      <c r="DQ590" s="39"/>
      <c r="DR590" s="39"/>
      <c r="DS590" s="39"/>
      <c r="DT590" s="39"/>
      <c r="DU590" s="39"/>
      <c r="DV590" s="39"/>
      <c r="DW590" s="39"/>
      <c r="DX590" s="39"/>
      <c r="DY590" s="39"/>
      <c r="DZ590" s="39"/>
      <c r="EA590" s="39"/>
      <c r="EB590" s="39"/>
      <c r="EC590" s="39"/>
      <c r="ED590" s="39"/>
      <c r="EE590" s="39"/>
      <c r="EF590" s="39"/>
      <c r="EG590" s="39"/>
      <c r="EH590" s="39"/>
      <c r="EI590" s="39"/>
      <c r="EJ590" s="39"/>
      <c r="EK590" s="39"/>
      <c r="EL590" s="39"/>
      <c r="EM590" s="39"/>
      <c r="EN590" s="39"/>
      <c r="EO590" s="39"/>
      <c r="EP590" s="39"/>
      <c r="EQ590" s="39"/>
      <c r="ER590" s="39"/>
      <c r="ES590" s="39"/>
      <c r="ET590" s="39"/>
      <c r="EU590" s="39"/>
      <c r="EV590" s="39"/>
      <c r="EW590" s="39"/>
      <c r="EX590" s="39"/>
      <c r="EY590" s="39"/>
      <c r="EZ590" s="39"/>
      <c r="FA590" s="39"/>
      <c r="FB590" s="39"/>
      <c r="FC590" s="39"/>
      <c r="FD590" s="39"/>
      <c r="FE590" s="39"/>
      <c r="FF590" s="39"/>
      <c r="FG590" s="39"/>
      <c r="FH590" s="39"/>
      <c r="FI590" s="39"/>
      <c r="FJ590" s="39"/>
      <c r="FK590" s="39"/>
      <c r="FL590" s="39"/>
      <c r="FM590" s="39"/>
      <c r="FN590" s="39"/>
      <c r="FO590" s="39"/>
      <c r="FP590" s="39"/>
      <c r="FQ590" s="39"/>
      <c r="FR590" s="39"/>
      <c r="FS590" s="39"/>
      <c r="FT590" s="39"/>
      <c r="FU590" s="39"/>
      <c r="FV590" s="39"/>
      <c r="FW590" s="39"/>
      <c r="FX590" s="39"/>
      <c r="FY590" s="39"/>
      <c r="FZ590" s="39"/>
      <c r="GA590" s="39"/>
      <c r="GB590" s="39"/>
      <c r="GC590" s="39"/>
      <c r="GD590" s="39"/>
      <c r="GE590" s="39"/>
      <c r="GF590" s="39"/>
      <c r="GG590" s="39"/>
      <c r="GH590" s="39"/>
      <c r="GI590" s="39"/>
      <c r="GJ590" s="39"/>
      <c r="GK590" s="39"/>
      <c r="GL590" s="39"/>
      <c r="GM590" s="39"/>
      <c r="GN590" s="39"/>
      <c r="GO590" s="39"/>
      <c r="GP590" s="39"/>
      <c r="GQ590" s="39"/>
      <c r="GR590" s="39"/>
      <c r="GS590" s="39"/>
      <c r="GT590" s="39"/>
      <c r="GU590" s="39"/>
      <c r="GV590" s="39"/>
      <c r="GW590" s="39"/>
      <c r="GX590" s="39"/>
      <c r="GY590" s="39"/>
      <c r="GZ590" s="39"/>
      <c r="HA590" s="39"/>
      <c r="HB590" s="39"/>
      <c r="HC590" s="39"/>
      <c r="HD590" s="39"/>
      <c r="HE590" s="39"/>
      <c r="HF590" s="39"/>
      <c r="HG590" s="39"/>
      <c r="HH590" s="39"/>
      <c r="HI590" s="39"/>
      <c r="HJ590" s="39"/>
      <c r="HK590" s="39"/>
      <c r="HL590" s="39"/>
      <c r="HM590" s="39"/>
      <c r="HN590" s="39"/>
      <c r="HO590" s="39"/>
      <c r="HP590" s="39"/>
      <c r="HQ590" s="39"/>
      <c r="HR590" s="39"/>
      <c r="HS590" s="39"/>
      <c r="HT590" s="39"/>
      <c r="HU590" s="39"/>
      <c r="HV590" s="39"/>
      <c r="HW590" s="39"/>
      <c r="HX590" s="39"/>
      <c r="HY590" s="39"/>
      <c r="HZ590" s="39"/>
      <c r="IA590" s="39"/>
      <c r="IB590" s="39"/>
      <c r="IC590" s="39"/>
      <c r="ID590" s="39"/>
      <c r="IE590" s="39"/>
      <c r="IF590" s="39"/>
      <c r="IG590" s="39"/>
      <c r="IH590" s="39"/>
      <c r="II590" s="39"/>
      <c r="IJ590" s="39"/>
      <c r="IK590" s="39"/>
      <c r="IL590" s="39"/>
      <c r="IM590" s="39"/>
      <c r="IN590" s="39"/>
      <c r="IO590" s="39"/>
      <c r="IP590" s="39"/>
      <c r="IQ590" s="39"/>
      <c r="IR590" s="39"/>
      <c r="IS590" s="39"/>
      <c r="IT590" s="39"/>
      <c r="IU590" s="39"/>
      <c r="IV590" s="39"/>
      <c r="IW590" s="39"/>
      <c r="IX590" s="39"/>
      <c r="IY590" s="39"/>
      <c r="IZ590" s="39"/>
      <c r="JA590" s="39"/>
      <c r="JB590" s="39"/>
      <c r="JC590" s="39"/>
      <c r="JD590" s="39"/>
      <c r="JE590" s="39"/>
      <c r="JF590" s="39"/>
      <c r="JG590" s="39"/>
      <c r="JH590" s="39"/>
      <c r="JI590" s="39"/>
      <c r="JJ590" s="39"/>
      <c r="JK590" s="39"/>
      <c r="JL590" s="39"/>
      <c r="JM590" s="39"/>
      <c r="JN590" s="39"/>
      <c r="JO590" s="39"/>
      <c r="JP590" s="39"/>
      <c r="JQ590" s="39"/>
      <c r="JR590" s="39"/>
      <c r="JS590" s="39"/>
      <c r="JT590" s="39"/>
      <c r="JU590" s="39"/>
      <c r="JV590" s="39"/>
      <c r="JW590" s="39"/>
      <c r="JX590" s="39"/>
      <c r="JY590" s="39"/>
      <c r="JZ590" s="39"/>
      <c r="KA590" s="39"/>
      <c r="KB590" s="39"/>
      <c r="KC590" s="39"/>
      <c r="KD590" s="39"/>
      <c r="KE590" s="39"/>
      <c r="KF590" s="39"/>
      <c r="KG590" s="39"/>
      <c r="KH590" s="39"/>
      <c r="KI590" s="39"/>
      <c r="KJ590" s="39"/>
      <c r="KK590" s="39"/>
      <c r="KL590" s="39"/>
      <c r="KM590" s="39"/>
      <c r="KN590" s="39"/>
      <c r="KO590" s="39"/>
      <c r="KP590" s="39"/>
      <c r="KQ590" s="39"/>
      <c r="KR590" s="39"/>
      <c r="KS590" s="39"/>
      <c r="KT590" s="39"/>
      <c r="KU590" s="39"/>
    </row>
    <row r="591" spans="1:307" s="15" customFormat="1" x14ac:dyDescent="0.25">
      <c r="A591" s="74">
        <v>585</v>
      </c>
      <c r="B591" s="27" t="s">
        <v>512</v>
      </c>
      <c r="C591" s="122" t="s">
        <v>934</v>
      </c>
      <c r="D591" s="27" t="s">
        <v>674</v>
      </c>
      <c r="E591" s="27" t="s">
        <v>153</v>
      </c>
      <c r="F591" s="28" t="s">
        <v>943</v>
      </c>
      <c r="G591" s="29">
        <v>70000</v>
      </c>
      <c r="H591" s="29">
        <v>5368.48</v>
      </c>
      <c r="I591" s="31">
        <v>25</v>
      </c>
      <c r="J591" s="90">
        <v>2009</v>
      </c>
      <c r="K591" s="92">
        <f t="shared" si="74"/>
        <v>4970</v>
      </c>
      <c r="L591" s="46">
        <f t="shared" si="75"/>
        <v>770.00000000000011</v>
      </c>
      <c r="M591" s="45">
        <v>2128</v>
      </c>
      <c r="N591" s="31">
        <f t="shared" si="76"/>
        <v>4963</v>
      </c>
      <c r="O591" s="31"/>
      <c r="P591" s="31">
        <f t="shared" si="78"/>
        <v>4137</v>
      </c>
      <c r="Q591" s="31">
        <f t="shared" si="72"/>
        <v>9530.48</v>
      </c>
      <c r="R591" s="31">
        <f t="shared" si="73"/>
        <v>10703</v>
      </c>
      <c r="S591" s="31">
        <f t="shared" si="77"/>
        <v>60469.520000000004</v>
      </c>
      <c r="T591" s="47" t="s">
        <v>45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  <c r="DG591" s="39"/>
      <c r="DH591" s="39"/>
      <c r="DI591" s="39"/>
      <c r="DJ591" s="39"/>
      <c r="DK591" s="39"/>
      <c r="DL591" s="39"/>
      <c r="DM591" s="39"/>
      <c r="DN591" s="39"/>
      <c r="DO591" s="39"/>
      <c r="DP591" s="39"/>
      <c r="DQ591" s="39"/>
      <c r="DR591" s="39"/>
      <c r="DS591" s="39"/>
      <c r="DT591" s="39"/>
      <c r="DU591" s="39"/>
      <c r="DV591" s="39"/>
      <c r="DW591" s="39"/>
      <c r="DX591" s="39"/>
      <c r="DY591" s="39"/>
      <c r="DZ591" s="39"/>
      <c r="EA591" s="39"/>
      <c r="EB591" s="39"/>
      <c r="EC591" s="39"/>
      <c r="ED591" s="39"/>
      <c r="EE591" s="39"/>
      <c r="EF591" s="39"/>
      <c r="EG591" s="39"/>
      <c r="EH591" s="39"/>
      <c r="EI591" s="39"/>
      <c r="EJ591" s="39"/>
      <c r="EK591" s="39"/>
      <c r="EL591" s="39"/>
      <c r="EM591" s="39"/>
      <c r="EN591" s="39"/>
      <c r="EO591" s="39"/>
      <c r="EP591" s="39"/>
      <c r="EQ591" s="39"/>
      <c r="ER591" s="39"/>
      <c r="ES591" s="39"/>
      <c r="ET591" s="39"/>
      <c r="EU591" s="39"/>
      <c r="EV591" s="39"/>
      <c r="EW591" s="39"/>
      <c r="EX591" s="39"/>
      <c r="EY591" s="39"/>
      <c r="EZ591" s="39"/>
      <c r="FA591" s="39"/>
      <c r="FB591" s="39"/>
      <c r="FC591" s="39"/>
      <c r="FD591" s="39"/>
      <c r="FE591" s="39"/>
      <c r="FF591" s="39"/>
      <c r="FG591" s="39"/>
      <c r="FH591" s="39"/>
      <c r="FI591" s="39"/>
      <c r="FJ591" s="39"/>
      <c r="FK591" s="39"/>
      <c r="FL591" s="39"/>
      <c r="FM591" s="39"/>
      <c r="FN591" s="39"/>
      <c r="FO591" s="39"/>
      <c r="FP591" s="39"/>
      <c r="FQ591" s="39"/>
      <c r="FR591" s="39"/>
      <c r="FS591" s="39"/>
      <c r="FT591" s="39"/>
      <c r="FU591" s="39"/>
      <c r="FV591" s="39"/>
      <c r="FW591" s="39"/>
      <c r="FX591" s="39"/>
      <c r="FY591" s="39"/>
      <c r="FZ591" s="39"/>
      <c r="GA591" s="39"/>
      <c r="GB591" s="39"/>
      <c r="GC591" s="39"/>
      <c r="GD591" s="39"/>
      <c r="GE591" s="39"/>
      <c r="GF591" s="39"/>
      <c r="GG591" s="39"/>
      <c r="GH591" s="39"/>
      <c r="GI591" s="39"/>
      <c r="GJ591" s="39"/>
      <c r="GK591" s="39"/>
      <c r="GL591" s="39"/>
      <c r="GM591" s="39"/>
      <c r="GN591" s="39"/>
      <c r="GO591" s="39"/>
      <c r="GP591" s="39"/>
      <c r="GQ591" s="39"/>
      <c r="GR591" s="39"/>
      <c r="GS591" s="39"/>
      <c r="GT591" s="39"/>
      <c r="GU591" s="39"/>
      <c r="GV591" s="39"/>
      <c r="GW591" s="39"/>
      <c r="GX591" s="39"/>
      <c r="GY591" s="39"/>
      <c r="GZ591" s="39"/>
      <c r="HA591" s="39"/>
      <c r="HB591" s="39"/>
      <c r="HC591" s="39"/>
      <c r="HD591" s="39"/>
      <c r="HE591" s="39"/>
      <c r="HF591" s="39"/>
      <c r="HG591" s="39"/>
      <c r="HH591" s="39"/>
      <c r="HI591" s="39"/>
      <c r="HJ591" s="39"/>
      <c r="HK591" s="39"/>
      <c r="HL591" s="39"/>
      <c r="HM591" s="39"/>
      <c r="HN591" s="39"/>
      <c r="HO591" s="39"/>
      <c r="HP591" s="39"/>
      <c r="HQ591" s="39"/>
      <c r="HR591" s="39"/>
      <c r="HS591" s="39"/>
      <c r="HT591" s="39"/>
      <c r="HU591" s="39"/>
      <c r="HV591" s="39"/>
      <c r="HW591" s="39"/>
      <c r="HX591" s="39"/>
      <c r="HY591" s="39"/>
      <c r="HZ591" s="39"/>
      <c r="IA591" s="39"/>
      <c r="IB591" s="39"/>
      <c r="IC591" s="39"/>
      <c r="ID591" s="39"/>
      <c r="IE591" s="39"/>
      <c r="IF591" s="39"/>
      <c r="IG591" s="39"/>
      <c r="IH591" s="39"/>
      <c r="II591" s="39"/>
      <c r="IJ591" s="39"/>
      <c r="IK591" s="39"/>
      <c r="IL591" s="39"/>
      <c r="IM591" s="39"/>
      <c r="IN591" s="39"/>
      <c r="IO591" s="39"/>
      <c r="IP591" s="39"/>
      <c r="IQ591" s="39"/>
      <c r="IR591" s="39"/>
      <c r="IS591" s="39"/>
      <c r="IT591" s="39"/>
      <c r="IU591" s="39"/>
      <c r="IV591" s="39"/>
      <c r="IW591" s="39"/>
      <c r="IX591" s="39"/>
      <c r="IY591" s="39"/>
      <c r="IZ591" s="39"/>
      <c r="JA591" s="39"/>
      <c r="JB591" s="39"/>
      <c r="JC591" s="39"/>
      <c r="JD591" s="39"/>
      <c r="JE591" s="39"/>
      <c r="JF591" s="39"/>
      <c r="JG591" s="39"/>
      <c r="JH591" s="39"/>
      <c r="JI591" s="39"/>
      <c r="JJ591" s="39"/>
      <c r="JK591" s="39"/>
      <c r="JL591" s="39"/>
      <c r="JM591" s="39"/>
      <c r="JN591" s="39"/>
      <c r="JO591" s="39"/>
      <c r="JP591" s="39"/>
      <c r="JQ591" s="39"/>
      <c r="JR591" s="39"/>
      <c r="JS591" s="39"/>
      <c r="JT591" s="39"/>
      <c r="JU591" s="39"/>
      <c r="JV591" s="39"/>
      <c r="JW591" s="39"/>
      <c r="JX591" s="39"/>
      <c r="JY591" s="39"/>
      <c r="JZ591" s="39"/>
      <c r="KA591" s="39"/>
      <c r="KB591" s="39"/>
      <c r="KC591" s="39"/>
      <c r="KD591" s="39"/>
      <c r="KE591" s="39"/>
      <c r="KF591" s="39"/>
      <c r="KG591" s="39"/>
      <c r="KH591" s="39"/>
      <c r="KI591" s="39"/>
      <c r="KJ591" s="39"/>
      <c r="KK591" s="39"/>
      <c r="KL591" s="39"/>
      <c r="KM591" s="39"/>
      <c r="KN591" s="39"/>
      <c r="KO591" s="39"/>
      <c r="KP591" s="39"/>
      <c r="KQ591" s="39"/>
      <c r="KR591" s="39"/>
      <c r="KS591" s="39"/>
      <c r="KT591" s="39"/>
      <c r="KU591" s="39"/>
    </row>
    <row r="592" spans="1:307" s="15" customFormat="1" x14ac:dyDescent="0.25">
      <c r="A592" s="74">
        <v>586</v>
      </c>
      <c r="B592" s="27" t="s">
        <v>679</v>
      </c>
      <c r="C592" s="122" t="s">
        <v>935</v>
      </c>
      <c r="D592" s="27" t="s">
        <v>674</v>
      </c>
      <c r="E592" s="27" t="s">
        <v>153</v>
      </c>
      <c r="F592" s="28" t="s">
        <v>943</v>
      </c>
      <c r="G592" s="41">
        <v>70000</v>
      </c>
      <c r="H592" s="41">
        <v>5368.48</v>
      </c>
      <c r="I592" s="31">
        <v>25</v>
      </c>
      <c r="J592" s="96">
        <v>2009</v>
      </c>
      <c r="K592" s="97">
        <f t="shared" si="74"/>
        <v>4970</v>
      </c>
      <c r="L592" s="46">
        <f t="shared" si="75"/>
        <v>770.00000000000011</v>
      </c>
      <c r="M592" s="76">
        <v>2128</v>
      </c>
      <c r="N592" s="43">
        <f t="shared" si="76"/>
        <v>4963</v>
      </c>
      <c r="O592" s="43"/>
      <c r="P592" s="43">
        <f t="shared" si="78"/>
        <v>4137</v>
      </c>
      <c r="Q592" s="31">
        <f t="shared" si="72"/>
        <v>9530.48</v>
      </c>
      <c r="R592" s="43">
        <f t="shared" si="73"/>
        <v>10703</v>
      </c>
      <c r="S592" s="43">
        <f t="shared" si="77"/>
        <v>60469.520000000004</v>
      </c>
      <c r="T592" s="47" t="s">
        <v>45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  <c r="CT592" s="39"/>
      <c r="CU592" s="39"/>
      <c r="CV592" s="39"/>
      <c r="CW592" s="39"/>
      <c r="CX592" s="39"/>
      <c r="CY592" s="39"/>
      <c r="CZ592" s="39"/>
      <c r="DA592" s="39"/>
      <c r="DB592" s="39"/>
      <c r="DC592" s="39"/>
      <c r="DD592" s="39"/>
      <c r="DE592" s="39"/>
      <c r="DF592" s="39"/>
      <c r="DG592" s="39"/>
      <c r="DH592" s="39"/>
      <c r="DI592" s="39"/>
      <c r="DJ592" s="39"/>
      <c r="DK592" s="39"/>
      <c r="DL592" s="39"/>
      <c r="DM592" s="39"/>
      <c r="DN592" s="39"/>
      <c r="DO592" s="39"/>
      <c r="DP592" s="39"/>
      <c r="DQ592" s="39"/>
      <c r="DR592" s="39"/>
      <c r="DS592" s="39"/>
      <c r="DT592" s="39"/>
      <c r="DU592" s="39"/>
      <c r="DV592" s="39"/>
      <c r="DW592" s="39"/>
      <c r="DX592" s="39"/>
      <c r="DY592" s="39"/>
      <c r="DZ592" s="39"/>
      <c r="EA592" s="39"/>
      <c r="EB592" s="39"/>
      <c r="EC592" s="39"/>
      <c r="ED592" s="39"/>
      <c r="EE592" s="39"/>
      <c r="EF592" s="39"/>
      <c r="EG592" s="39"/>
      <c r="EH592" s="39"/>
      <c r="EI592" s="39"/>
      <c r="EJ592" s="39"/>
      <c r="EK592" s="39"/>
      <c r="EL592" s="39"/>
      <c r="EM592" s="39"/>
      <c r="EN592" s="39"/>
      <c r="EO592" s="39"/>
      <c r="EP592" s="39"/>
      <c r="EQ592" s="39"/>
      <c r="ER592" s="39"/>
      <c r="ES592" s="39"/>
      <c r="ET592" s="39"/>
      <c r="EU592" s="39"/>
      <c r="EV592" s="39"/>
      <c r="EW592" s="39"/>
      <c r="EX592" s="39"/>
      <c r="EY592" s="39"/>
      <c r="EZ592" s="39"/>
      <c r="FA592" s="39"/>
      <c r="FB592" s="39"/>
      <c r="FC592" s="39"/>
      <c r="FD592" s="39"/>
      <c r="FE592" s="39"/>
      <c r="FF592" s="39"/>
      <c r="FG592" s="39"/>
      <c r="FH592" s="39"/>
      <c r="FI592" s="39"/>
      <c r="FJ592" s="39"/>
      <c r="FK592" s="39"/>
      <c r="FL592" s="39"/>
      <c r="FM592" s="39"/>
      <c r="FN592" s="39"/>
      <c r="FO592" s="39"/>
      <c r="FP592" s="39"/>
      <c r="FQ592" s="39"/>
      <c r="FR592" s="39"/>
      <c r="FS592" s="39"/>
      <c r="FT592" s="39"/>
      <c r="FU592" s="39"/>
      <c r="FV592" s="39"/>
      <c r="FW592" s="39"/>
      <c r="FX592" s="39"/>
      <c r="FY592" s="39"/>
      <c r="FZ592" s="39"/>
      <c r="GA592" s="39"/>
      <c r="GB592" s="39"/>
      <c r="GC592" s="39"/>
      <c r="GD592" s="39"/>
      <c r="GE592" s="39"/>
      <c r="GF592" s="39"/>
      <c r="GG592" s="39"/>
      <c r="GH592" s="39"/>
      <c r="GI592" s="39"/>
      <c r="GJ592" s="39"/>
      <c r="GK592" s="39"/>
      <c r="GL592" s="39"/>
      <c r="GM592" s="39"/>
      <c r="GN592" s="39"/>
      <c r="GO592" s="39"/>
      <c r="GP592" s="39"/>
      <c r="GQ592" s="39"/>
      <c r="GR592" s="39"/>
      <c r="GS592" s="39"/>
      <c r="GT592" s="39"/>
      <c r="GU592" s="39"/>
      <c r="GV592" s="39"/>
      <c r="GW592" s="39"/>
      <c r="GX592" s="39"/>
      <c r="GY592" s="39"/>
      <c r="GZ592" s="39"/>
      <c r="HA592" s="39"/>
      <c r="HB592" s="39"/>
      <c r="HC592" s="39"/>
      <c r="HD592" s="39"/>
      <c r="HE592" s="39"/>
      <c r="HF592" s="39"/>
      <c r="HG592" s="39"/>
      <c r="HH592" s="39"/>
      <c r="HI592" s="39"/>
      <c r="HJ592" s="39"/>
      <c r="HK592" s="39"/>
      <c r="HL592" s="39"/>
      <c r="HM592" s="39"/>
      <c r="HN592" s="39"/>
      <c r="HO592" s="39"/>
      <c r="HP592" s="39"/>
      <c r="HQ592" s="39"/>
      <c r="HR592" s="39"/>
      <c r="HS592" s="39"/>
      <c r="HT592" s="39"/>
      <c r="HU592" s="39"/>
      <c r="HV592" s="39"/>
      <c r="HW592" s="39"/>
      <c r="HX592" s="39"/>
      <c r="HY592" s="39"/>
      <c r="HZ592" s="39"/>
      <c r="IA592" s="39"/>
      <c r="IB592" s="39"/>
      <c r="IC592" s="39"/>
      <c r="ID592" s="39"/>
      <c r="IE592" s="39"/>
      <c r="IF592" s="39"/>
      <c r="IG592" s="39"/>
      <c r="IH592" s="39"/>
      <c r="II592" s="39"/>
      <c r="IJ592" s="39"/>
      <c r="IK592" s="39"/>
      <c r="IL592" s="39"/>
      <c r="IM592" s="39"/>
      <c r="IN592" s="39"/>
      <c r="IO592" s="39"/>
      <c r="IP592" s="39"/>
      <c r="IQ592" s="39"/>
      <c r="IR592" s="39"/>
      <c r="IS592" s="39"/>
      <c r="IT592" s="39"/>
      <c r="IU592" s="39"/>
      <c r="IV592" s="39"/>
      <c r="IW592" s="39"/>
      <c r="IX592" s="39"/>
      <c r="IY592" s="39"/>
      <c r="IZ592" s="39"/>
      <c r="JA592" s="39"/>
      <c r="JB592" s="39"/>
      <c r="JC592" s="39"/>
      <c r="JD592" s="39"/>
      <c r="JE592" s="39"/>
      <c r="JF592" s="39"/>
      <c r="JG592" s="39"/>
      <c r="JH592" s="39"/>
      <c r="JI592" s="39"/>
      <c r="JJ592" s="39"/>
      <c r="JK592" s="39"/>
      <c r="JL592" s="39"/>
      <c r="JM592" s="39"/>
      <c r="JN592" s="39"/>
      <c r="JO592" s="39"/>
      <c r="JP592" s="39"/>
      <c r="JQ592" s="39"/>
      <c r="JR592" s="39"/>
      <c r="JS592" s="39"/>
      <c r="JT592" s="39"/>
      <c r="JU592" s="39"/>
      <c r="JV592" s="39"/>
      <c r="JW592" s="39"/>
      <c r="JX592" s="39"/>
      <c r="JY592" s="39"/>
      <c r="JZ592" s="39"/>
      <c r="KA592" s="39"/>
      <c r="KB592" s="39"/>
      <c r="KC592" s="39"/>
      <c r="KD592" s="39"/>
      <c r="KE592" s="39"/>
      <c r="KF592" s="39"/>
      <c r="KG592" s="39"/>
      <c r="KH592" s="39"/>
      <c r="KI592" s="39"/>
      <c r="KJ592" s="39"/>
      <c r="KK592" s="39"/>
      <c r="KL592" s="39"/>
      <c r="KM592" s="39"/>
      <c r="KN592" s="39"/>
      <c r="KO592" s="39"/>
      <c r="KP592" s="39"/>
      <c r="KQ592" s="39"/>
      <c r="KR592" s="39"/>
      <c r="KS592" s="39"/>
      <c r="KT592" s="39"/>
      <c r="KU592" s="39"/>
    </row>
    <row r="593" spans="1:307" s="15" customFormat="1" x14ac:dyDescent="0.25">
      <c r="A593" s="74">
        <v>587</v>
      </c>
      <c r="B593" s="27" t="s">
        <v>882</v>
      </c>
      <c r="C593" s="122" t="s">
        <v>935</v>
      </c>
      <c r="D593" s="27" t="s">
        <v>674</v>
      </c>
      <c r="E593" s="27" t="s">
        <v>196</v>
      </c>
      <c r="F593" s="28" t="s">
        <v>942</v>
      </c>
      <c r="G593" s="41">
        <v>25000</v>
      </c>
      <c r="H593" s="42">
        <v>0</v>
      </c>
      <c r="I593" s="31">
        <v>25</v>
      </c>
      <c r="J593" s="96">
        <v>717.5</v>
      </c>
      <c r="K593" s="97">
        <f t="shared" si="74"/>
        <v>1774.9999999999998</v>
      </c>
      <c r="L593" s="46">
        <f t="shared" si="75"/>
        <v>275</v>
      </c>
      <c r="M593" s="49">
        <v>760</v>
      </c>
      <c r="N593" s="43">
        <f t="shared" si="76"/>
        <v>1772.5000000000002</v>
      </c>
      <c r="O593" s="42"/>
      <c r="P593" s="43">
        <f t="shared" si="78"/>
        <v>1477.5</v>
      </c>
      <c r="Q593" s="31">
        <f t="shared" si="72"/>
        <v>1502.5</v>
      </c>
      <c r="R593" s="43">
        <f t="shared" si="73"/>
        <v>3822.5</v>
      </c>
      <c r="S593" s="49">
        <f t="shared" si="77"/>
        <v>23497.5</v>
      </c>
      <c r="T593" s="47" t="s">
        <v>45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  <c r="CR593" s="39"/>
      <c r="CS593" s="39"/>
      <c r="CT593" s="39"/>
      <c r="CU593" s="39"/>
      <c r="CV593" s="39"/>
      <c r="CW593" s="39"/>
      <c r="CX593" s="39"/>
      <c r="CY593" s="39"/>
      <c r="CZ593" s="39"/>
      <c r="DA593" s="39"/>
      <c r="DB593" s="39"/>
      <c r="DC593" s="39"/>
      <c r="DD593" s="39"/>
      <c r="DE593" s="39"/>
      <c r="DF593" s="39"/>
      <c r="DG593" s="39"/>
      <c r="DH593" s="39"/>
      <c r="DI593" s="39"/>
      <c r="DJ593" s="39"/>
      <c r="DK593" s="39"/>
      <c r="DL593" s="39"/>
      <c r="DM593" s="39"/>
      <c r="DN593" s="39"/>
      <c r="DO593" s="39"/>
      <c r="DP593" s="39"/>
      <c r="DQ593" s="39"/>
      <c r="DR593" s="39"/>
      <c r="DS593" s="39"/>
      <c r="DT593" s="39"/>
      <c r="DU593" s="39"/>
      <c r="DV593" s="39"/>
      <c r="DW593" s="39"/>
      <c r="DX593" s="39"/>
      <c r="DY593" s="39"/>
      <c r="DZ593" s="39"/>
      <c r="EA593" s="39"/>
      <c r="EB593" s="39"/>
      <c r="EC593" s="39"/>
      <c r="ED593" s="39"/>
      <c r="EE593" s="39"/>
      <c r="EF593" s="39"/>
      <c r="EG593" s="39"/>
      <c r="EH593" s="39"/>
      <c r="EI593" s="39"/>
      <c r="EJ593" s="39"/>
      <c r="EK593" s="39"/>
      <c r="EL593" s="39"/>
      <c r="EM593" s="39"/>
      <c r="EN593" s="39"/>
      <c r="EO593" s="39"/>
      <c r="EP593" s="39"/>
      <c r="EQ593" s="39"/>
      <c r="ER593" s="39"/>
      <c r="ES593" s="39"/>
      <c r="ET593" s="39"/>
      <c r="EU593" s="39"/>
      <c r="EV593" s="39"/>
      <c r="EW593" s="39"/>
      <c r="EX593" s="39"/>
      <c r="EY593" s="39"/>
      <c r="EZ593" s="39"/>
      <c r="FA593" s="39"/>
      <c r="FB593" s="39"/>
      <c r="FC593" s="39"/>
      <c r="FD593" s="39"/>
      <c r="FE593" s="39"/>
      <c r="FF593" s="39"/>
      <c r="FG593" s="39"/>
      <c r="FH593" s="39"/>
      <c r="FI593" s="39"/>
      <c r="FJ593" s="39"/>
      <c r="FK593" s="39"/>
      <c r="FL593" s="39"/>
      <c r="FM593" s="39"/>
      <c r="FN593" s="39"/>
      <c r="FO593" s="39"/>
      <c r="FP593" s="39"/>
      <c r="FQ593" s="39"/>
      <c r="FR593" s="39"/>
      <c r="FS593" s="39"/>
      <c r="FT593" s="39"/>
      <c r="FU593" s="39"/>
      <c r="FV593" s="39"/>
      <c r="FW593" s="39"/>
      <c r="FX593" s="39"/>
      <c r="FY593" s="39"/>
      <c r="FZ593" s="39"/>
      <c r="GA593" s="39"/>
      <c r="GB593" s="39"/>
      <c r="GC593" s="39"/>
      <c r="GD593" s="39"/>
      <c r="GE593" s="39"/>
      <c r="GF593" s="39"/>
      <c r="GG593" s="39"/>
      <c r="GH593" s="39"/>
      <c r="GI593" s="39"/>
      <c r="GJ593" s="39"/>
      <c r="GK593" s="39"/>
      <c r="GL593" s="39"/>
      <c r="GM593" s="39"/>
      <c r="GN593" s="39"/>
      <c r="GO593" s="39"/>
      <c r="GP593" s="39"/>
      <c r="GQ593" s="39"/>
      <c r="GR593" s="39"/>
      <c r="GS593" s="39"/>
      <c r="GT593" s="39"/>
      <c r="GU593" s="39"/>
      <c r="GV593" s="39"/>
      <c r="GW593" s="39"/>
      <c r="GX593" s="39"/>
      <c r="GY593" s="39"/>
      <c r="GZ593" s="39"/>
      <c r="HA593" s="39"/>
      <c r="HB593" s="39"/>
      <c r="HC593" s="39"/>
      <c r="HD593" s="39"/>
      <c r="HE593" s="39"/>
      <c r="HF593" s="39"/>
      <c r="HG593" s="39"/>
      <c r="HH593" s="39"/>
      <c r="HI593" s="39"/>
      <c r="HJ593" s="39"/>
      <c r="HK593" s="39"/>
      <c r="HL593" s="39"/>
      <c r="HM593" s="39"/>
      <c r="HN593" s="39"/>
      <c r="HO593" s="39"/>
      <c r="HP593" s="39"/>
      <c r="HQ593" s="39"/>
      <c r="HR593" s="39"/>
      <c r="HS593" s="39"/>
      <c r="HT593" s="39"/>
      <c r="HU593" s="39"/>
      <c r="HV593" s="39"/>
      <c r="HW593" s="39"/>
      <c r="HX593" s="39"/>
      <c r="HY593" s="39"/>
      <c r="HZ593" s="39"/>
      <c r="IA593" s="39"/>
      <c r="IB593" s="39"/>
      <c r="IC593" s="39"/>
      <c r="ID593" s="39"/>
      <c r="IE593" s="39"/>
      <c r="IF593" s="39"/>
      <c r="IG593" s="39"/>
      <c r="IH593" s="39"/>
      <c r="II593" s="39"/>
      <c r="IJ593" s="39"/>
      <c r="IK593" s="39"/>
      <c r="IL593" s="39"/>
      <c r="IM593" s="39"/>
      <c r="IN593" s="39"/>
      <c r="IO593" s="39"/>
      <c r="IP593" s="39"/>
      <c r="IQ593" s="39"/>
      <c r="IR593" s="39"/>
      <c r="IS593" s="39"/>
      <c r="IT593" s="39"/>
      <c r="IU593" s="39"/>
      <c r="IV593" s="39"/>
      <c r="IW593" s="39"/>
      <c r="IX593" s="39"/>
      <c r="IY593" s="39"/>
      <c r="IZ593" s="39"/>
      <c r="JA593" s="39"/>
      <c r="JB593" s="39"/>
      <c r="JC593" s="39"/>
      <c r="JD593" s="39"/>
      <c r="JE593" s="39"/>
      <c r="JF593" s="39"/>
      <c r="JG593" s="39"/>
      <c r="JH593" s="39"/>
      <c r="JI593" s="39"/>
      <c r="JJ593" s="39"/>
      <c r="JK593" s="39"/>
      <c r="JL593" s="39"/>
      <c r="JM593" s="39"/>
      <c r="JN593" s="39"/>
      <c r="JO593" s="39"/>
      <c r="JP593" s="39"/>
      <c r="JQ593" s="39"/>
      <c r="JR593" s="39"/>
      <c r="JS593" s="39"/>
      <c r="JT593" s="39"/>
      <c r="JU593" s="39"/>
      <c r="JV593" s="39"/>
      <c r="JW593" s="39"/>
      <c r="JX593" s="39"/>
      <c r="JY593" s="39"/>
      <c r="JZ593" s="39"/>
      <c r="KA593" s="39"/>
      <c r="KB593" s="39"/>
      <c r="KC593" s="39"/>
      <c r="KD593" s="39"/>
      <c r="KE593" s="39"/>
      <c r="KF593" s="39"/>
      <c r="KG593" s="39"/>
      <c r="KH593" s="39"/>
      <c r="KI593" s="39"/>
      <c r="KJ593" s="39"/>
      <c r="KK593" s="39"/>
      <c r="KL593" s="39"/>
      <c r="KM593" s="39"/>
      <c r="KN593" s="39"/>
      <c r="KO593" s="39"/>
      <c r="KP593" s="39"/>
      <c r="KQ593" s="39"/>
      <c r="KR593" s="39"/>
      <c r="KS593" s="39"/>
      <c r="KT593" s="39"/>
      <c r="KU593" s="39"/>
    </row>
    <row r="594" spans="1:307" s="15" customFormat="1" x14ac:dyDescent="0.25">
      <c r="A594" s="74">
        <v>588</v>
      </c>
      <c r="B594" s="27" t="s">
        <v>677</v>
      </c>
      <c r="C594" s="122" t="s">
        <v>934</v>
      </c>
      <c r="D594" s="27" t="s">
        <v>674</v>
      </c>
      <c r="E594" s="27" t="s">
        <v>109</v>
      </c>
      <c r="F594" s="28" t="s">
        <v>943</v>
      </c>
      <c r="G594" s="41">
        <v>25000</v>
      </c>
      <c r="H594" s="42">
        <v>0</v>
      </c>
      <c r="I594" s="31">
        <v>25</v>
      </c>
      <c r="J594" s="96">
        <v>717.5</v>
      </c>
      <c r="K594" s="97">
        <f t="shared" si="74"/>
        <v>1774.9999999999998</v>
      </c>
      <c r="L594" s="46">
        <f t="shared" si="75"/>
        <v>275</v>
      </c>
      <c r="M594" s="49">
        <v>760</v>
      </c>
      <c r="N594" s="43">
        <f t="shared" si="76"/>
        <v>1772.5000000000002</v>
      </c>
      <c r="O594" s="43"/>
      <c r="P594" s="43">
        <f t="shared" si="78"/>
        <v>1477.5</v>
      </c>
      <c r="Q594" s="31">
        <f t="shared" si="72"/>
        <v>1502.5</v>
      </c>
      <c r="R594" s="43">
        <f t="shared" si="73"/>
        <v>3822.5</v>
      </c>
      <c r="S594" s="43">
        <f t="shared" si="77"/>
        <v>23497.5</v>
      </c>
      <c r="T594" s="47" t="s">
        <v>45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  <c r="CN594" s="39"/>
      <c r="CO594" s="39"/>
      <c r="CP594" s="39"/>
      <c r="CQ594" s="39"/>
      <c r="CR594" s="39"/>
      <c r="CS594" s="39"/>
      <c r="CT594" s="39"/>
      <c r="CU594" s="39"/>
      <c r="CV594" s="39"/>
      <c r="CW594" s="39"/>
      <c r="CX594" s="39"/>
      <c r="CY594" s="39"/>
      <c r="CZ594" s="39"/>
      <c r="DA594" s="39"/>
      <c r="DB594" s="39"/>
      <c r="DC594" s="39"/>
      <c r="DD594" s="39"/>
      <c r="DE594" s="39"/>
      <c r="DF594" s="39"/>
      <c r="DG594" s="39"/>
      <c r="DH594" s="39"/>
      <c r="DI594" s="39"/>
      <c r="DJ594" s="39"/>
      <c r="DK594" s="39"/>
      <c r="DL594" s="39"/>
      <c r="DM594" s="39"/>
      <c r="DN594" s="39"/>
      <c r="DO594" s="39"/>
      <c r="DP594" s="39"/>
      <c r="DQ594" s="39"/>
      <c r="DR594" s="39"/>
      <c r="DS594" s="39"/>
      <c r="DT594" s="39"/>
      <c r="DU594" s="39"/>
      <c r="DV594" s="39"/>
      <c r="DW594" s="39"/>
      <c r="DX594" s="39"/>
      <c r="DY594" s="39"/>
      <c r="DZ594" s="39"/>
      <c r="EA594" s="39"/>
      <c r="EB594" s="39"/>
      <c r="EC594" s="39"/>
      <c r="ED594" s="39"/>
      <c r="EE594" s="39"/>
      <c r="EF594" s="39"/>
      <c r="EG594" s="39"/>
      <c r="EH594" s="39"/>
      <c r="EI594" s="39"/>
      <c r="EJ594" s="39"/>
      <c r="EK594" s="39"/>
      <c r="EL594" s="39"/>
      <c r="EM594" s="39"/>
      <c r="EN594" s="39"/>
      <c r="EO594" s="39"/>
      <c r="EP594" s="39"/>
      <c r="EQ594" s="39"/>
      <c r="ER594" s="39"/>
      <c r="ES594" s="39"/>
      <c r="ET594" s="39"/>
      <c r="EU594" s="39"/>
      <c r="EV594" s="39"/>
      <c r="EW594" s="39"/>
      <c r="EX594" s="39"/>
      <c r="EY594" s="39"/>
      <c r="EZ594" s="39"/>
      <c r="FA594" s="39"/>
      <c r="FB594" s="39"/>
      <c r="FC594" s="39"/>
      <c r="FD594" s="39"/>
      <c r="FE594" s="39"/>
      <c r="FF594" s="39"/>
      <c r="FG594" s="39"/>
      <c r="FH594" s="39"/>
      <c r="FI594" s="39"/>
      <c r="FJ594" s="39"/>
      <c r="FK594" s="39"/>
      <c r="FL594" s="39"/>
      <c r="FM594" s="39"/>
      <c r="FN594" s="39"/>
      <c r="FO594" s="39"/>
      <c r="FP594" s="39"/>
      <c r="FQ594" s="39"/>
      <c r="FR594" s="39"/>
      <c r="FS594" s="39"/>
      <c r="FT594" s="39"/>
      <c r="FU594" s="39"/>
      <c r="FV594" s="39"/>
      <c r="FW594" s="39"/>
      <c r="FX594" s="39"/>
      <c r="FY594" s="39"/>
      <c r="FZ594" s="39"/>
      <c r="GA594" s="39"/>
      <c r="GB594" s="39"/>
      <c r="GC594" s="39"/>
      <c r="GD594" s="39"/>
      <c r="GE594" s="39"/>
      <c r="GF594" s="39"/>
      <c r="GG594" s="39"/>
      <c r="GH594" s="39"/>
      <c r="GI594" s="39"/>
      <c r="GJ594" s="39"/>
      <c r="GK594" s="39"/>
      <c r="GL594" s="39"/>
      <c r="GM594" s="39"/>
      <c r="GN594" s="39"/>
      <c r="GO594" s="39"/>
      <c r="GP594" s="39"/>
      <c r="GQ594" s="39"/>
      <c r="GR594" s="39"/>
      <c r="GS594" s="39"/>
      <c r="GT594" s="39"/>
      <c r="GU594" s="39"/>
      <c r="GV594" s="39"/>
      <c r="GW594" s="39"/>
      <c r="GX594" s="39"/>
      <c r="GY594" s="39"/>
      <c r="GZ594" s="39"/>
      <c r="HA594" s="39"/>
      <c r="HB594" s="39"/>
      <c r="HC594" s="39"/>
      <c r="HD594" s="39"/>
      <c r="HE594" s="39"/>
      <c r="HF594" s="39"/>
      <c r="HG594" s="39"/>
      <c r="HH594" s="39"/>
      <c r="HI594" s="39"/>
      <c r="HJ594" s="39"/>
      <c r="HK594" s="39"/>
      <c r="HL594" s="39"/>
      <c r="HM594" s="39"/>
      <c r="HN594" s="39"/>
      <c r="HO594" s="39"/>
      <c r="HP594" s="39"/>
      <c r="HQ594" s="39"/>
      <c r="HR594" s="39"/>
      <c r="HS594" s="39"/>
      <c r="HT594" s="39"/>
      <c r="HU594" s="39"/>
      <c r="HV594" s="39"/>
      <c r="HW594" s="39"/>
      <c r="HX594" s="39"/>
      <c r="HY594" s="39"/>
      <c r="HZ594" s="39"/>
      <c r="IA594" s="39"/>
      <c r="IB594" s="39"/>
      <c r="IC594" s="39"/>
      <c r="ID594" s="39"/>
      <c r="IE594" s="39"/>
      <c r="IF594" s="39"/>
      <c r="IG594" s="39"/>
      <c r="IH594" s="39"/>
      <c r="II594" s="39"/>
      <c r="IJ594" s="39"/>
      <c r="IK594" s="39"/>
      <c r="IL594" s="39"/>
      <c r="IM594" s="39"/>
      <c r="IN594" s="39"/>
      <c r="IO594" s="39"/>
      <c r="IP594" s="39"/>
      <c r="IQ594" s="39"/>
      <c r="IR594" s="39"/>
      <c r="IS594" s="39"/>
      <c r="IT594" s="39"/>
      <c r="IU594" s="39"/>
      <c r="IV594" s="39"/>
      <c r="IW594" s="39"/>
      <c r="IX594" s="39"/>
      <c r="IY594" s="39"/>
      <c r="IZ594" s="39"/>
      <c r="JA594" s="39"/>
      <c r="JB594" s="39"/>
      <c r="JC594" s="39"/>
      <c r="JD594" s="39"/>
      <c r="JE594" s="39"/>
      <c r="JF594" s="39"/>
      <c r="JG594" s="39"/>
      <c r="JH594" s="39"/>
      <c r="JI594" s="39"/>
      <c r="JJ594" s="39"/>
      <c r="JK594" s="39"/>
      <c r="JL594" s="39"/>
      <c r="JM594" s="39"/>
      <c r="JN594" s="39"/>
      <c r="JO594" s="39"/>
      <c r="JP594" s="39"/>
      <c r="JQ594" s="39"/>
      <c r="JR594" s="39"/>
      <c r="JS594" s="39"/>
      <c r="JT594" s="39"/>
      <c r="JU594" s="39"/>
      <c r="JV594" s="39"/>
      <c r="JW594" s="39"/>
      <c r="JX594" s="39"/>
      <c r="JY594" s="39"/>
      <c r="JZ594" s="39"/>
      <c r="KA594" s="39"/>
      <c r="KB594" s="39"/>
      <c r="KC594" s="39"/>
      <c r="KD594" s="39"/>
      <c r="KE594" s="39"/>
      <c r="KF594" s="39"/>
      <c r="KG594" s="39"/>
      <c r="KH594" s="39"/>
      <c r="KI594" s="39"/>
      <c r="KJ594" s="39"/>
      <c r="KK594" s="39"/>
      <c r="KL594" s="39"/>
      <c r="KM594" s="39"/>
      <c r="KN594" s="39"/>
      <c r="KO594" s="39"/>
      <c r="KP594" s="39"/>
      <c r="KQ594" s="39"/>
      <c r="KR594" s="39"/>
      <c r="KS594" s="39"/>
      <c r="KT594" s="39"/>
      <c r="KU594" s="39"/>
    </row>
    <row r="595" spans="1:307" s="15" customFormat="1" x14ac:dyDescent="0.25">
      <c r="A595" s="74">
        <v>589</v>
      </c>
      <c r="B595" s="27" t="s">
        <v>678</v>
      </c>
      <c r="C595" s="122" t="s">
        <v>934</v>
      </c>
      <c r="D595" s="27" t="s">
        <v>674</v>
      </c>
      <c r="E595" s="27" t="s">
        <v>109</v>
      </c>
      <c r="F595" s="28" t="s">
        <v>943</v>
      </c>
      <c r="G595" s="41">
        <v>25000</v>
      </c>
      <c r="H595" s="42">
        <v>0</v>
      </c>
      <c r="I595" s="31">
        <v>25</v>
      </c>
      <c r="J595" s="96">
        <v>717.5</v>
      </c>
      <c r="K595" s="97">
        <f t="shared" si="74"/>
        <v>1774.9999999999998</v>
      </c>
      <c r="L595" s="46">
        <f t="shared" si="75"/>
        <v>275</v>
      </c>
      <c r="M595" s="49">
        <v>760</v>
      </c>
      <c r="N595" s="43">
        <f t="shared" si="76"/>
        <v>1772.5000000000002</v>
      </c>
      <c r="O595" s="43"/>
      <c r="P595" s="43">
        <f t="shared" si="78"/>
        <v>1477.5</v>
      </c>
      <c r="Q595" s="31">
        <f t="shared" si="72"/>
        <v>1502.5</v>
      </c>
      <c r="R595" s="43">
        <f t="shared" si="73"/>
        <v>3822.5</v>
      </c>
      <c r="S595" s="43">
        <f t="shared" si="77"/>
        <v>23497.5</v>
      </c>
      <c r="T595" s="47" t="s">
        <v>45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  <c r="CT595" s="39"/>
      <c r="CU595" s="39"/>
      <c r="CV595" s="39"/>
      <c r="CW595" s="39"/>
      <c r="CX595" s="39"/>
      <c r="CY595" s="39"/>
      <c r="CZ595" s="39"/>
      <c r="DA595" s="39"/>
      <c r="DB595" s="39"/>
      <c r="DC595" s="39"/>
      <c r="DD595" s="39"/>
      <c r="DE595" s="39"/>
      <c r="DF595" s="39"/>
      <c r="DG595" s="39"/>
      <c r="DH595" s="39"/>
      <c r="DI595" s="39"/>
      <c r="DJ595" s="39"/>
      <c r="DK595" s="39"/>
      <c r="DL595" s="39"/>
      <c r="DM595" s="39"/>
      <c r="DN595" s="39"/>
      <c r="DO595" s="39"/>
      <c r="DP595" s="39"/>
      <c r="DQ595" s="39"/>
      <c r="DR595" s="39"/>
      <c r="DS595" s="39"/>
      <c r="DT595" s="39"/>
      <c r="DU595" s="39"/>
      <c r="DV595" s="39"/>
      <c r="DW595" s="39"/>
      <c r="DX595" s="39"/>
      <c r="DY595" s="39"/>
      <c r="DZ595" s="39"/>
      <c r="EA595" s="39"/>
      <c r="EB595" s="39"/>
      <c r="EC595" s="39"/>
      <c r="ED595" s="39"/>
      <c r="EE595" s="39"/>
      <c r="EF595" s="39"/>
      <c r="EG595" s="39"/>
      <c r="EH595" s="39"/>
      <c r="EI595" s="39"/>
      <c r="EJ595" s="39"/>
      <c r="EK595" s="39"/>
      <c r="EL595" s="39"/>
      <c r="EM595" s="39"/>
      <c r="EN595" s="39"/>
      <c r="EO595" s="39"/>
      <c r="EP595" s="39"/>
      <c r="EQ595" s="39"/>
      <c r="ER595" s="39"/>
      <c r="ES595" s="39"/>
      <c r="ET595" s="39"/>
      <c r="EU595" s="39"/>
      <c r="EV595" s="39"/>
      <c r="EW595" s="39"/>
      <c r="EX595" s="39"/>
      <c r="EY595" s="39"/>
      <c r="EZ595" s="39"/>
      <c r="FA595" s="39"/>
      <c r="FB595" s="39"/>
      <c r="FC595" s="39"/>
      <c r="FD595" s="39"/>
      <c r="FE595" s="39"/>
      <c r="FF595" s="39"/>
      <c r="FG595" s="39"/>
      <c r="FH595" s="39"/>
      <c r="FI595" s="39"/>
      <c r="FJ595" s="39"/>
      <c r="FK595" s="39"/>
      <c r="FL595" s="39"/>
      <c r="FM595" s="39"/>
      <c r="FN595" s="39"/>
      <c r="FO595" s="39"/>
      <c r="FP595" s="39"/>
      <c r="FQ595" s="39"/>
      <c r="FR595" s="39"/>
      <c r="FS595" s="39"/>
      <c r="FT595" s="39"/>
      <c r="FU595" s="39"/>
      <c r="FV595" s="39"/>
      <c r="FW595" s="39"/>
      <c r="FX595" s="39"/>
      <c r="FY595" s="39"/>
      <c r="FZ595" s="39"/>
      <c r="GA595" s="39"/>
      <c r="GB595" s="39"/>
      <c r="GC595" s="39"/>
      <c r="GD595" s="39"/>
      <c r="GE595" s="39"/>
      <c r="GF595" s="39"/>
      <c r="GG595" s="39"/>
      <c r="GH595" s="39"/>
      <c r="GI595" s="39"/>
      <c r="GJ595" s="39"/>
      <c r="GK595" s="39"/>
      <c r="GL595" s="39"/>
      <c r="GM595" s="39"/>
      <c r="GN595" s="39"/>
      <c r="GO595" s="39"/>
      <c r="GP595" s="39"/>
      <c r="GQ595" s="39"/>
      <c r="GR595" s="39"/>
      <c r="GS595" s="39"/>
      <c r="GT595" s="39"/>
      <c r="GU595" s="39"/>
      <c r="GV595" s="39"/>
      <c r="GW595" s="39"/>
      <c r="GX595" s="39"/>
      <c r="GY595" s="39"/>
      <c r="GZ595" s="39"/>
      <c r="HA595" s="39"/>
      <c r="HB595" s="39"/>
      <c r="HC595" s="39"/>
      <c r="HD595" s="39"/>
      <c r="HE595" s="39"/>
      <c r="HF595" s="39"/>
      <c r="HG595" s="39"/>
      <c r="HH595" s="39"/>
      <c r="HI595" s="39"/>
      <c r="HJ595" s="39"/>
      <c r="HK595" s="39"/>
      <c r="HL595" s="39"/>
      <c r="HM595" s="39"/>
      <c r="HN595" s="39"/>
      <c r="HO595" s="39"/>
      <c r="HP595" s="39"/>
      <c r="HQ595" s="39"/>
      <c r="HR595" s="39"/>
      <c r="HS595" s="39"/>
      <c r="HT595" s="39"/>
      <c r="HU595" s="39"/>
      <c r="HV595" s="39"/>
      <c r="HW595" s="39"/>
      <c r="HX595" s="39"/>
      <c r="HY595" s="39"/>
      <c r="HZ595" s="39"/>
      <c r="IA595" s="39"/>
      <c r="IB595" s="39"/>
      <c r="IC595" s="39"/>
      <c r="ID595" s="39"/>
      <c r="IE595" s="39"/>
      <c r="IF595" s="39"/>
      <c r="IG595" s="39"/>
      <c r="IH595" s="39"/>
      <c r="II595" s="39"/>
      <c r="IJ595" s="39"/>
      <c r="IK595" s="39"/>
      <c r="IL595" s="39"/>
      <c r="IM595" s="39"/>
      <c r="IN595" s="39"/>
      <c r="IO595" s="39"/>
      <c r="IP595" s="39"/>
      <c r="IQ595" s="39"/>
      <c r="IR595" s="39"/>
      <c r="IS595" s="39"/>
      <c r="IT595" s="39"/>
      <c r="IU595" s="39"/>
      <c r="IV595" s="39"/>
      <c r="IW595" s="39"/>
      <c r="IX595" s="39"/>
      <c r="IY595" s="39"/>
      <c r="IZ595" s="39"/>
      <c r="JA595" s="39"/>
      <c r="JB595" s="39"/>
      <c r="JC595" s="39"/>
      <c r="JD595" s="39"/>
      <c r="JE595" s="39"/>
      <c r="JF595" s="39"/>
      <c r="JG595" s="39"/>
      <c r="JH595" s="39"/>
      <c r="JI595" s="39"/>
      <c r="JJ595" s="39"/>
      <c r="JK595" s="39"/>
      <c r="JL595" s="39"/>
      <c r="JM595" s="39"/>
      <c r="JN595" s="39"/>
      <c r="JO595" s="39"/>
      <c r="JP595" s="39"/>
      <c r="JQ595" s="39"/>
      <c r="JR595" s="39"/>
      <c r="JS595" s="39"/>
      <c r="JT595" s="39"/>
      <c r="JU595" s="39"/>
      <c r="JV595" s="39"/>
      <c r="JW595" s="39"/>
      <c r="JX595" s="39"/>
      <c r="JY595" s="39"/>
      <c r="JZ595" s="39"/>
      <c r="KA595" s="39"/>
      <c r="KB595" s="39"/>
      <c r="KC595" s="39"/>
      <c r="KD595" s="39"/>
      <c r="KE595" s="39"/>
      <c r="KF595" s="39"/>
      <c r="KG595" s="39"/>
      <c r="KH595" s="39"/>
      <c r="KI595" s="39"/>
      <c r="KJ595" s="39"/>
      <c r="KK595" s="39"/>
      <c r="KL595" s="39"/>
      <c r="KM595" s="39"/>
      <c r="KN595" s="39"/>
      <c r="KO595" s="39"/>
      <c r="KP595" s="39"/>
      <c r="KQ595" s="39"/>
      <c r="KR595" s="39"/>
      <c r="KS595" s="39"/>
      <c r="KT595" s="39"/>
      <c r="KU595" s="39"/>
    </row>
    <row r="596" spans="1:307" s="15" customFormat="1" x14ac:dyDescent="0.25">
      <c r="A596" s="74">
        <v>590</v>
      </c>
      <c r="B596" s="27" t="s">
        <v>962</v>
      </c>
      <c r="C596" s="122" t="s">
        <v>934</v>
      </c>
      <c r="D596" s="27" t="s">
        <v>674</v>
      </c>
      <c r="E596" s="27" t="s">
        <v>197</v>
      </c>
      <c r="F596" s="28" t="s">
        <v>938</v>
      </c>
      <c r="G596" s="41">
        <v>16000</v>
      </c>
      <c r="H596" s="30">
        <v>0</v>
      </c>
      <c r="I596" s="31">
        <v>25</v>
      </c>
      <c r="J596" s="96">
        <v>459.2</v>
      </c>
      <c r="K596" s="97">
        <f t="shared" si="74"/>
        <v>1136</v>
      </c>
      <c r="L596" s="46">
        <f t="shared" si="75"/>
        <v>176.00000000000003</v>
      </c>
      <c r="M596" s="49">
        <v>486.4</v>
      </c>
      <c r="N596" s="43">
        <f t="shared" si="76"/>
        <v>1134.4000000000001</v>
      </c>
      <c r="O596" s="43"/>
      <c r="P596" s="43">
        <f t="shared" si="78"/>
        <v>945.59999999999991</v>
      </c>
      <c r="Q596" s="31">
        <f t="shared" si="72"/>
        <v>970.59999999999991</v>
      </c>
      <c r="R596" s="43">
        <f t="shared" si="73"/>
        <v>2446.4</v>
      </c>
      <c r="S596" s="43">
        <f t="shared" si="77"/>
        <v>15029.4</v>
      </c>
      <c r="T596" s="47" t="s">
        <v>45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  <c r="CR596" s="39"/>
      <c r="CS596" s="39"/>
      <c r="CT596" s="39"/>
      <c r="CU596" s="39"/>
      <c r="CV596" s="39"/>
      <c r="CW596" s="39"/>
      <c r="CX596" s="39"/>
      <c r="CY596" s="39"/>
      <c r="CZ596" s="39"/>
      <c r="DA596" s="39"/>
      <c r="DB596" s="39"/>
      <c r="DC596" s="39"/>
      <c r="DD596" s="39"/>
      <c r="DE596" s="39"/>
      <c r="DF596" s="39"/>
      <c r="DG596" s="39"/>
      <c r="DH596" s="39"/>
      <c r="DI596" s="39"/>
      <c r="DJ596" s="39"/>
      <c r="DK596" s="39"/>
      <c r="DL596" s="39"/>
      <c r="DM596" s="39"/>
      <c r="DN596" s="39"/>
      <c r="DO596" s="39"/>
      <c r="DP596" s="39"/>
      <c r="DQ596" s="39"/>
      <c r="DR596" s="39"/>
      <c r="DS596" s="39"/>
      <c r="DT596" s="39"/>
      <c r="DU596" s="39"/>
      <c r="DV596" s="39"/>
      <c r="DW596" s="39"/>
      <c r="DX596" s="39"/>
      <c r="DY596" s="39"/>
      <c r="DZ596" s="39"/>
      <c r="EA596" s="39"/>
      <c r="EB596" s="39"/>
      <c r="EC596" s="39"/>
      <c r="ED596" s="39"/>
      <c r="EE596" s="39"/>
      <c r="EF596" s="39"/>
      <c r="EG596" s="39"/>
      <c r="EH596" s="39"/>
      <c r="EI596" s="39"/>
      <c r="EJ596" s="39"/>
      <c r="EK596" s="39"/>
      <c r="EL596" s="39"/>
      <c r="EM596" s="39"/>
      <c r="EN596" s="39"/>
      <c r="EO596" s="39"/>
      <c r="EP596" s="39"/>
      <c r="EQ596" s="39"/>
      <c r="ER596" s="39"/>
      <c r="ES596" s="39"/>
      <c r="ET596" s="39"/>
      <c r="EU596" s="39"/>
      <c r="EV596" s="39"/>
      <c r="EW596" s="39"/>
      <c r="EX596" s="39"/>
      <c r="EY596" s="39"/>
      <c r="EZ596" s="39"/>
      <c r="FA596" s="39"/>
      <c r="FB596" s="39"/>
      <c r="FC596" s="39"/>
      <c r="FD596" s="39"/>
      <c r="FE596" s="39"/>
      <c r="FF596" s="39"/>
      <c r="FG596" s="39"/>
      <c r="FH596" s="39"/>
      <c r="FI596" s="39"/>
      <c r="FJ596" s="39"/>
      <c r="FK596" s="39"/>
      <c r="FL596" s="39"/>
      <c r="FM596" s="39"/>
      <c r="FN596" s="39"/>
      <c r="FO596" s="39"/>
      <c r="FP596" s="39"/>
      <c r="FQ596" s="39"/>
      <c r="FR596" s="39"/>
      <c r="FS596" s="39"/>
      <c r="FT596" s="39"/>
      <c r="FU596" s="39"/>
      <c r="FV596" s="39"/>
      <c r="FW596" s="39"/>
      <c r="FX596" s="39"/>
      <c r="FY596" s="39"/>
      <c r="FZ596" s="39"/>
      <c r="GA596" s="39"/>
      <c r="GB596" s="39"/>
      <c r="GC596" s="39"/>
      <c r="GD596" s="39"/>
      <c r="GE596" s="39"/>
      <c r="GF596" s="39"/>
      <c r="GG596" s="39"/>
      <c r="GH596" s="39"/>
      <c r="GI596" s="39"/>
      <c r="GJ596" s="39"/>
      <c r="GK596" s="39"/>
      <c r="GL596" s="39"/>
      <c r="GM596" s="39"/>
      <c r="GN596" s="39"/>
      <c r="GO596" s="39"/>
      <c r="GP596" s="39"/>
      <c r="GQ596" s="39"/>
      <c r="GR596" s="39"/>
      <c r="GS596" s="39"/>
      <c r="GT596" s="39"/>
      <c r="GU596" s="39"/>
      <c r="GV596" s="39"/>
      <c r="GW596" s="39"/>
      <c r="GX596" s="39"/>
      <c r="GY596" s="39"/>
      <c r="GZ596" s="39"/>
      <c r="HA596" s="39"/>
      <c r="HB596" s="39"/>
      <c r="HC596" s="39"/>
      <c r="HD596" s="39"/>
      <c r="HE596" s="39"/>
      <c r="HF596" s="39"/>
      <c r="HG596" s="39"/>
      <c r="HH596" s="39"/>
      <c r="HI596" s="39"/>
      <c r="HJ596" s="39"/>
      <c r="HK596" s="39"/>
      <c r="HL596" s="39"/>
      <c r="HM596" s="39"/>
      <c r="HN596" s="39"/>
      <c r="HO596" s="39"/>
      <c r="HP596" s="39"/>
      <c r="HQ596" s="39"/>
      <c r="HR596" s="39"/>
      <c r="HS596" s="39"/>
      <c r="HT596" s="39"/>
      <c r="HU596" s="39"/>
      <c r="HV596" s="39"/>
      <c r="HW596" s="39"/>
      <c r="HX596" s="39"/>
      <c r="HY596" s="39"/>
      <c r="HZ596" s="39"/>
      <c r="IA596" s="39"/>
      <c r="IB596" s="39"/>
      <c r="IC596" s="39"/>
      <c r="ID596" s="39"/>
      <c r="IE596" s="39"/>
      <c r="IF596" s="39"/>
      <c r="IG596" s="39"/>
      <c r="IH596" s="39"/>
      <c r="II596" s="39"/>
      <c r="IJ596" s="39"/>
      <c r="IK596" s="39"/>
      <c r="IL596" s="39"/>
      <c r="IM596" s="39"/>
      <c r="IN596" s="39"/>
      <c r="IO596" s="39"/>
      <c r="IP596" s="39"/>
      <c r="IQ596" s="39"/>
      <c r="IR596" s="39"/>
      <c r="IS596" s="39"/>
      <c r="IT596" s="39"/>
      <c r="IU596" s="39"/>
      <c r="IV596" s="39"/>
      <c r="IW596" s="39"/>
      <c r="IX596" s="39"/>
      <c r="IY596" s="39"/>
      <c r="IZ596" s="39"/>
      <c r="JA596" s="39"/>
      <c r="JB596" s="39"/>
      <c r="JC596" s="39"/>
      <c r="JD596" s="39"/>
      <c r="JE596" s="39"/>
      <c r="JF596" s="39"/>
      <c r="JG596" s="39"/>
      <c r="JH596" s="39"/>
      <c r="JI596" s="39"/>
      <c r="JJ596" s="39"/>
      <c r="JK596" s="39"/>
      <c r="JL596" s="39"/>
      <c r="JM596" s="39"/>
      <c r="JN596" s="39"/>
      <c r="JO596" s="39"/>
      <c r="JP596" s="39"/>
      <c r="JQ596" s="39"/>
      <c r="JR596" s="39"/>
      <c r="JS596" s="39"/>
      <c r="JT596" s="39"/>
      <c r="JU596" s="39"/>
      <c r="JV596" s="39"/>
      <c r="JW596" s="39"/>
      <c r="JX596" s="39"/>
      <c r="JY596" s="39"/>
      <c r="JZ596" s="39"/>
      <c r="KA596" s="39"/>
      <c r="KB596" s="39"/>
      <c r="KC596" s="39"/>
      <c r="KD596" s="39"/>
      <c r="KE596" s="39"/>
      <c r="KF596" s="39"/>
      <c r="KG596" s="39"/>
      <c r="KH596" s="39"/>
      <c r="KI596" s="39"/>
      <c r="KJ596" s="39"/>
      <c r="KK596" s="39"/>
      <c r="KL596" s="39"/>
      <c r="KM596" s="39"/>
      <c r="KN596" s="39"/>
      <c r="KO596" s="39"/>
      <c r="KP596" s="39"/>
      <c r="KQ596" s="39"/>
      <c r="KR596" s="39"/>
      <c r="KS596" s="39"/>
      <c r="KT596" s="39"/>
      <c r="KU596" s="39"/>
    </row>
    <row r="597" spans="1:307" s="15" customFormat="1" x14ac:dyDescent="0.25">
      <c r="A597" s="74">
        <v>591</v>
      </c>
      <c r="B597" s="27" t="s">
        <v>1130</v>
      </c>
      <c r="C597" s="122" t="s">
        <v>934</v>
      </c>
      <c r="D597" s="27" t="s">
        <v>674</v>
      </c>
      <c r="E597" s="27" t="s">
        <v>109</v>
      </c>
      <c r="F597" s="28" t="s">
        <v>943</v>
      </c>
      <c r="G597" s="41">
        <v>25000</v>
      </c>
      <c r="H597" s="42">
        <v>0</v>
      </c>
      <c r="I597" s="31">
        <v>25</v>
      </c>
      <c r="J597" s="96">
        <v>717.5</v>
      </c>
      <c r="K597" s="97">
        <f t="shared" si="74"/>
        <v>1774.9999999999998</v>
      </c>
      <c r="L597" s="46">
        <f t="shared" si="75"/>
        <v>275</v>
      </c>
      <c r="M597" s="76">
        <v>760</v>
      </c>
      <c r="N597" s="43">
        <f t="shared" si="76"/>
        <v>1772.5000000000002</v>
      </c>
      <c r="O597" s="43"/>
      <c r="P597" s="43">
        <f t="shared" si="78"/>
        <v>1477.5</v>
      </c>
      <c r="Q597" s="31">
        <f t="shared" si="72"/>
        <v>1502.5</v>
      </c>
      <c r="R597" s="43">
        <f t="shared" si="73"/>
        <v>3822.5</v>
      </c>
      <c r="S597" s="43">
        <f t="shared" si="77"/>
        <v>23497.5</v>
      </c>
      <c r="T597" s="47" t="s">
        <v>45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  <c r="EC597" s="39"/>
      <c r="ED597" s="39"/>
      <c r="EE597" s="39"/>
      <c r="EF597" s="39"/>
      <c r="EG597" s="39"/>
      <c r="EH597" s="39"/>
      <c r="EI597" s="39"/>
      <c r="EJ597" s="39"/>
      <c r="EK597" s="39"/>
      <c r="EL597" s="39"/>
      <c r="EM597" s="39"/>
      <c r="EN597" s="39"/>
      <c r="EO597" s="39"/>
      <c r="EP597" s="39"/>
      <c r="EQ597" s="39"/>
      <c r="ER597" s="39"/>
      <c r="ES597" s="39"/>
      <c r="ET597" s="39"/>
      <c r="EU597" s="39"/>
      <c r="EV597" s="39"/>
      <c r="EW597" s="39"/>
      <c r="EX597" s="39"/>
      <c r="EY597" s="39"/>
      <c r="EZ597" s="39"/>
      <c r="FA597" s="39"/>
      <c r="FB597" s="39"/>
      <c r="FC597" s="39"/>
      <c r="FD597" s="39"/>
      <c r="FE597" s="39"/>
      <c r="FF597" s="39"/>
      <c r="FG597" s="39"/>
      <c r="FH597" s="39"/>
      <c r="FI597" s="39"/>
      <c r="FJ597" s="39"/>
      <c r="FK597" s="39"/>
      <c r="FL597" s="39"/>
      <c r="FM597" s="39"/>
      <c r="FN597" s="39"/>
      <c r="FO597" s="39"/>
      <c r="FP597" s="39"/>
      <c r="FQ597" s="39"/>
      <c r="FR597" s="39"/>
      <c r="FS597" s="39"/>
      <c r="FT597" s="39"/>
      <c r="FU597" s="39"/>
      <c r="FV597" s="39"/>
      <c r="FW597" s="39"/>
      <c r="FX597" s="39"/>
      <c r="FY597" s="39"/>
      <c r="FZ597" s="39"/>
      <c r="GA597" s="39"/>
      <c r="GB597" s="39"/>
      <c r="GC597" s="39"/>
      <c r="GD597" s="39"/>
      <c r="GE597" s="39"/>
      <c r="GF597" s="39"/>
      <c r="GG597" s="39"/>
      <c r="GH597" s="39"/>
      <c r="GI597" s="39"/>
      <c r="GJ597" s="39"/>
      <c r="GK597" s="39"/>
      <c r="GL597" s="39"/>
      <c r="GM597" s="39"/>
      <c r="GN597" s="39"/>
      <c r="GO597" s="39"/>
      <c r="GP597" s="39"/>
      <c r="GQ597" s="39"/>
      <c r="GR597" s="39"/>
      <c r="GS597" s="39"/>
      <c r="GT597" s="39"/>
      <c r="GU597" s="39"/>
      <c r="GV597" s="39"/>
      <c r="GW597" s="39"/>
      <c r="GX597" s="39"/>
      <c r="GY597" s="39"/>
      <c r="GZ597" s="39"/>
      <c r="HA597" s="39"/>
      <c r="HB597" s="39"/>
      <c r="HC597" s="39"/>
      <c r="HD597" s="39"/>
      <c r="HE597" s="39"/>
      <c r="HF597" s="39"/>
      <c r="HG597" s="39"/>
      <c r="HH597" s="39"/>
      <c r="HI597" s="39"/>
      <c r="HJ597" s="39"/>
      <c r="HK597" s="39"/>
      <c r="HL597" s="39"/>
      <c r="HM597" s="39"/>
      <c r="HN597" s="39"/>
      <c r="HO597" s="39"/>
      <c r="HP597" s="39"/>
      <c r="HQ597" s="39"/>
      <c r="HR597" s="39"/>
      <c r="HS597" s="39"/>
      <c r="HT597" s="39"/>
      <c r="HU597" s="39"/>
      <c r="HV597" s="39"/>
      <c r="HW597" s="39"/>
      <c r="HX597" s="39"/>
      <c r="HY597" s="39"/>
      <c r="HZ597" s="39"/>
      <c r="IA597" s="39"/>
      <c r="IB597" s="39"/>
      <c r="IC597" s="39"/>
      <c r="ID597" s="39"/>
      <c r="IE597" s="39"/>
      <c r="IF597" s="39"/>
      <c r="IG597" s="39"/>
      <c r="IH597" s="39"/>
      <c r="II597" s="39"/>
      <c r="IJ597" s="39"/>
      <c r="IK597" s="39"/>
      <c r="IL597" s="39"/>
      <c r="IM597" s="39"/>
      <c r="IN597" s="39"/>
      <c r="IO597" s="39"/>
      <c r="IP597" s="39"/>
      <c r="IQ597" s="39"/>
      <c r="IR597" s="39"/>
      <c r="IS597" s="39"/>
      <c r="IT597" s="39"/>
      <c r="IU597" s="39"/>
      <c r="IV597" s="39"/>
      <c r="IW597" s="39"/>
      <c r="IX597" s="39"/>
      <c r="IY597" s="39"/>
      <c r="IZ597" s="39"/>
      <c r="JA597" s="39"/>
      <c r="JB597" s="39"/>
      <c r="JC597" s="39"/>
      <c r="JD597" s="39"/>
      <c r="JE597" s="39"/>
      <c r="JF597" s="39"/>
      <c r="JG597" s="39"/>
      <c r="JH597" s="39"/>
      <c r="JI597" s="39"/>
      <c r="JJ597" s="39"/>
      <c r="JK597" s="39"/>
      <c r="JL597" s="39"/>
      <c r="JM597" s="39"/>
      <c r="JN597" s="39"/>
      <c r="JO597" s="39"/>
      <c r="JP597" s="39"/>
      <c r="JQ597" s="39"/>
      <c r="JR597" s="39"/>
      <c r="JS597" s="39"/>
      <c r="JT597" s="39"/>
      <c r="JU597" s="39"/>
      <c r="JV597" s="39"/>
      <c r="JW597" s="39"/>
      <c r="JX597" s="39"/>
      <c r="JY597" s="39"/>
      <c r="JZ597" s="39"/>
      <c r="KA597" s="39"/>
      <c r="KB597" s="39"/>
      <c r="KC597" s="39"/>
      <c r="KD597" s="39"/>
      <c r="KE597" s="39"/>
      <c r="KF597" s="39"/>
      <c r="KG597" s="39"/>
      <c r="KH597" s="39"/>
      <c r="KI597" s="39"/>
      <c r="KJ597" s="39"/>
      <c r="KK597" s="39"/>
      <c r="KL597" s="39"/>
      <c r="KM597" s="39"/>
      <c r="KN597" s="39"/>
      <c r="KO597" s="39"/>
      <c r="KP597" s="39"/>
      <c r="KQ597" s="39"/>
      <c r="KR597" s="39"/>
      <c r="KS597" s="39"/>
      <c r="KT597" s="39"/>
      <c r="KU597" s="39"/>
    </row>
    <row r="598" spans="1:307" s="15" customFormat="1" x14ac:dyDescent="0.25">
      <c r="A598" s="74">
        <v>592</v>
      </c>
      <c r="B598" s="27" t="s">
        <v>510</v>
      </c>
      <c r="C598" s="122" t="s">
        <v>935</v>
      </c>
      <c r="D598" s="27" t="s">
        <v>681</v>
      </c>
      <c r="E598" s="27" t="s">
        <v>858</v>
      </c>
      <c r="F598" s="28" t="s">
        <v>943</v>
      </c>
      <c r="G598" s="29">
        <v>125000</v>
      </c>
      <c r="H598" s="29">
        <v>6815.17</v>
      </c>
      <c r="I598" s="31">
        <v>25</v>
      </c>
      <c r="J598" s="90">
        <v>3587.5</v>
      </c>
      <c r="K598" s="92">
        <f t="shared" si="74"/>
        <v>8875</v>
      </c>
      <c r="L598" s="46">
        <f t="shared" si="75"/>
        <v>1375.0000000000002</v>
      </c>
      <c r="M598" s="45">
        <v>3800</v>
      </c>
      <c r="N598" s="31">
        <f t="shared" si="76"/>
        <v>8862.5</v>
      </c>
      <c r="O598" s="31"/>
      <c r="P598" s="31">
        <f t="shared" si="78"/>
        <v>7387.5</v>
      </c>
      <c r="Q598" s="31">
        <f t="shared" si="72"/>
        <v>14227.67</v>
      </c>
      <c r="R598" s="31">
        <f t="shared" si="73"/>
        <v>19112.5</v>
      </c>
      <c r="S598" s="31">
        <f t="shared" si="77"/>
        <v>110772.33</v>
      </c>
      <c r="T598" s="47" t="s">
        <v>45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  <c r="CR598" s="39"/>
      <c r="CS598" s="39"/>
      <c r="CT598" s="39"/>
      <c r="CU598" s="39"/>
      <c r="CV598" s="39"/>
      <c r="CW598" s="39"/>
      <c r="CX598" s="39"/>
      <c r="CY598" s="39"/>
      <c r="CZ598" s="39"/>
      <c r="DA598" s="39"/>
      <c r="DB598" s="39"/>
      <c r="DC598" s="39"/>
      <c r="DD598" s="39"/>
      <c r="DE598" s="39"/>
      <c r="DF598" s="39"/>
      <c r="DG598" s="39"/>
      <c r="DH598" s="39"/>
      <c r="DI598" s="39"/>
      <c r="DJ598" s="39"/>
      <c r="DK598" s="39"/>
      <c r="DL598" s="39"/>
      <c r="DM598" s="39"/>
      <c r="DN598" s="39"/>
      <c r="DO598" s="39"/>
      <c r="DP598" s="39"/>
      <c r="DQ598" s="39"/>
      <c r="DR598" s="39"/>
      <c r="DS598" s="39"/>
      <c r="DT598" s="39"/>
      <c r="DU598" s="39"/>
      <c r="DV598" s="39"/>
      <c r="DW598" s="39"/>
      <c r="DX598" s="39"/>
      <c r="DY598" s="39"/>
      <c r="DZ598" s="39"/>
      <c r="EA598" s="39"/>
      <c r="EB598" s="39"/>
      <c r="EC598" s="39"/>
      <c r="ED598" s="39"/>
      <c r="EE598" s="39"/>
      <c r="EF598" s="39"/>
      <c r="EG598" s="39"/>
      <c r="EH598" s="39"/>
      <c r="EI598" s="39"/>
      <c r="EJ598" s="39"/>
      <c r="EK598" s="39"/>
      <c r="EL598" s="39"/>
      <c r="EM598" s="39"/>
      <c r="EN598" s="39"/>
      <c r="EO598" s="39"/>
      <c r="EP598" s="39"/>
      <c r="EQ598" s="39"/>
      <c r="ER598" s="39"/>
      <c r="ES598" s="39"/>
      <c r="ET598" s="39"/>
      <c r="EU598" s="39"/>
      <c r="EV598" s="39"/>
      <c r="EW598" s="39"/>
      <c r="EX598" s="39"/>
      <c r="EY598" s="39"/>
      <c r="EZ598" s="39"/>
      <c r="FA598" s="39"/>
      <c r="FB598" s="39"/>
      <c r="FC598" s="39"/>
      <c r="FD598" s="39"/>
      <c r="FE598" s="39"/>
      <c r="FF598" s="39"/>
      <c r="FG598" s="39"/>
      <c r="FH598" s="39"/>
      <c r="FI598" s="39"/>
      <c r="FJ598" s="39"/>
      <c r="FK598" s="39"/>
      <c r="FL598" s="39"/>
      <c r="FM598" s="39"/>
      <c r="FN598" s="39"/>
      <c r="FO598" s="39"/>
      <c r="FP598" s="39"/>
      <c r="FQ598" s="39"/>
      <c r="FR598" s="39"/>
      <c r="FS598" s="39"/>
      <c r="FT598" s="39"/>
      <c r="FU598" s="39"/>
      <c r="FV598" s="39"/>
      <c r="FW598" s="39"/>
      <c r="FX598" s="39"/>
      <c r="FY598" s="39"/>
      <c r="FZ598" s="39"/>
      <c r="GA598" s="39"/>
      <c r="GB598" s="39"/>
      <c r="GC598" s="39"/>
      <c r="GD598" s="39"/>
      <c r="GE598" s="39"/>
      <c r="GF598" s="39"/>
      <c r="GG598" s="39"/>
      <c r="GH598" s="39"/>
      <c r="GI598" s="39"/>
      <c r="GJ598" s="39"/>
      <c r="GK598" s="39"/>
      <c r="GL598" s="39"/>
      <c r="GM598" s="39"/>
      <c r="GN598" s="39"/>
      <c r="GO598" s="39"/>
      <c r="GP598" s="39"/>
      <c r="GQ598" s="39"/>
      <c r="GR598" s="39"/>
      <c r="GS598" s="39"/>
      <c r="GT598" s="39"/>
      <c r="GU598" s="39"/>
      <c r="GV598" s="39"/>
      <c r="GW598" s="39"/>
      <c r="GX598" s="39"/>
      <c r="GY598" s="39"/>
      <c r="GZ598" s="39"/>
      <c r="HA598" s="39"/>
      <c r="HB598" s="39"/>
      <c r="HC598" s="39"/>
      <c r="HD598" s="39"/>
      <c r="HE598" s="39"/>
      <c r="HF598" s="39"/>
      <c r="HG598" s="39"/>
      <c r="HH598" s="39"/>
      <c r="HI598" s="39"/>
      <c r="HJ598" s="39"/>
      <c r="HK598" s="39"/>
      <c r="HL598" s="39"/>
      <c r="HM598" s="39"/>
      <c r="HN598" s="39"/>
      <c r="HO598" s="39"/>
      <c r="HP598" s="39"/>
      <c r="HQ598" s="39"/>
      <c r="HR598" s="39"/>
      <c r="HS598" s="39"/>
      <c r="HT598" s="39"/>
      <c r="HU598" s="39"/>
      <c r="HV598" s="39"/>
      <c r="HW598" s="39"/>
      <c r="HX598" s="39"/>
      <c r="HY598" s="39"/>
      <c r="HZ598" s="39"/>
      <c r="IA598" s="39"/>
      <c r="IB598" s="39"/>
      <c r="IC598" s="39"/>
      <c r="ID598" s="39"/>
      <c r="IE598" s="39"/>
      <c r="IF598" s="39"/>
      <c r="IG598" s="39"/>
      <c r="IH598" s="39"/>
      <c r="II598" s="39"/>
      <c r="IJ598" s="39"/>
      <c r="IK598" s="39"/>
      <c r="IL598" s="39"/>
      <c r="IM598" s="39"/>
      <c r="IN598" s="39"/>
      <c r="IO598" s="39"/>
      <c r="IP598" s="39"/>
      <c r="IQ598" s="39"/>
      <c r="IR598" s="39"/>
      <c r="IS598" s="39"/>
      <c r="IT598" s="39"/>
      <c r="IU598" s="39"/>
      <c r="IV598" s="39"/>
      <c r="IW598" s="39"/>
      <c r="IX598" s="39"/>
      <c r="IY598" s="39"/>
      <c r="IZ598" s="39"/>
      <c r="JA598" s="39"/>
      <c r="JB598" s="39"/>
      <c r="JC598" s="39"/>
      <c r="JD598" s="39"/>
      <c r="JE598" s="39"/>
      <c r="JF598" s="39"/>
      <c r="JG598" s="39"/>
      <c r="JH598" s="39"/>
      <c r="JI598" s="39"/>
      <c r="JJ598" s="39"/>
      <c r="JK598" s="39"/>
      <c r="JL598" s="39"/>
      <c r="JM598" s="39"/>
      <c r="JN598" s="39"/>
      <c r="JO598" s="39"/>
      <c r="JP598" s="39"/>
      <c r="JQ598" s="39"/>
      <c r="JR598" s="39"/>
      <c r="JS598" s="39"/>
      <c r="JT598" s="39"/>
      <c r="JU598" s="39"/>
      <c r="JV598" s="39"/>
      <c r="JW598" s="39"/>
      <c r="JX598" s="39"/>
      <c r="JY598" s="39"/>
      <c r="JZ598" s="39"/>
      <c r="KA598" s="39"/>
      <c r="KB598" s="39"/>
      <c r="KC598" s="39"/>
      <c r="KD598" s="39"/>
      <c r="KE598" s="39"/>
      <c r="KF598" s="39"/>
      <c r="KG598" s="39"/>
      <c r="KH598" s="39"/>
      <c r="KI598" s="39"/>
      <c r="KJ598" s="39"/>
      <c r="KK598" s="39"/>
      <c r="KL598" s="39"/>
      <c r="KM598" s="39"/>
      <c r="KN598" s="39"/>
      <c r="KO598" s="39"/>
      <c r="KP598" s="39"/>
      <c r="KQ598" s="39"/>
      <c r="KR598" s="39"/>
      <c r="KS598" s="39"/>
      <c r="KT598" s="39"/>
      <c r="KU598" s="39"/>
    </row>
    <row r="599" spans="1:307" s="15" customFormat="1" x14ac:dyDescent="0.25">
      <c r="A599" s="74">
        <v>593</v>
      </c>
      <c r="B599" s="27" t="s">
        <v>686</v>
      </c>
      <c r="C599" s="122" t="s">
        <v>935</v>
      </c>
      <c r="D599" s="27" t="s">
        <v>681</v>
      </c>
      <c r="E599" s="27" t="s">
        <v>153</v>
      </c>
      <c r="F599" s="28" t="s">
        <v>943</v>
      </c>
      <c r="G599" s="41">
        <v>70000</v>
      </c>
      <c r="H599" s="41">
        <v>5368.48</v>
      </c>
      <c r="I599" s="31">
        <v>25</v>
      </c>
      <c r="J599" s="96">
        <v>2009</v>
      </c>
      <c r="K599" s="97">
        <f t="shared" si="74"/>
        <v>4970</v>
      </c>
      <c r="L599" s="46">
        <f t="shared" si="75"/>
        <v>770.00000000000011</v>
      </c>
      <c r="M599" s="76">
        <v>2128</v>
      </c>
      <c r="N599" s="43">
        <f t="shared" si="76"/>
        <v>4963</v>
      </c>
      <c r="O599" s="43"/>
      <c r="P599" s="43">
        <f t="shared" si="78"/>
        <v>4137</v>
      </c>
      <c r="Q599" s="31">
        <f t="shared" ref="Q599:Q662" si="79">+H599+I599+J599+M599+O599</f>
        <v>9530.48</v>
      </c>
      <c r="R599" s="43">
        <f t="shared" si="73"/>
        <v>10703</v>
      </c>
      <c r="S599" s="43">
        <f t="shared" si="77"/>
        <v>60469.520000000004</v>
      </c>
      <c r="T599" s="47" t="s">
        <v>45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  <c r="CN599" s="39"/>
      <c r="CO599" s="39"/>
      <c r="CP599" s="39"/>
      <c r="CQ599" s="39"/>
      <c r="CR599" s="39"/>
      <c r="CS599" s="39"/>
      <c r="CT599" s="39"/>
      <c r="CU599" s="39"/>
      <c r="CV599" s="39"/>
      <c r="CW599" s="39"/>
      <c r="CX599" s="39"/>
      <c r="CY599" s="39"/>
      <c r="CZ599" s="39"/>
      <c r="DA599" s="39"/>
      <c r="DB599" s="39"/>
      <c r="DC599" s="39"/>
      <c r="DD599" s="39"/>
      <c r="DE599" s="39"/>
      <c r="DF599" s="39"/>
      <c r="DG599" s="39"/>
      <c r="DH599" s="39"/>
      <c r="DI599" s="39"/>
      <c r="DJ599" s="39"/>
      <c r="DK599" s="39"/>
      <c r="DL599" s="39"/>
      <c r="DM599" s="39"/>
      <c r="DN599" s="39"/>
      <c r="DO599" s="39"/>
      <c r="DP599" s="39"/>
      <c r="DQ599" s="39"/>
      <c r="DR599" s="39"/>
      <c r="DS599" s="39"/>
      <c r="DT599" s="39"/>
      <c r="DU599" s="39"/>
      <c r="DV599" s="39"/>
      <c r="DW599" s="39"/>
      <c r="DX599" s="39"/>
      <c r="DY599" s="39"/>
      <c r="DZ599" s="39"/>
      <c r="EA599" s="39"/>
      <c r="EB599" s="39"/>
      <c r="EC599" s="39"/>
      <c r="ED599" s="39"/>
      <c r="EE599" s="39"/>
      <c r="EF599" s="39"/>
      <c r="EG599" s="39"/>
      <c r="EH599" s="39"/>
      <c r="EI599" s="39"/>
      <c r="EJ599" s="39"/>
      <c r="EK599" s="39"/>
      <c r="EL599" s="39"/>
      <c r="EM599" s="39"/>
      <c r="EN599" s="39"/>
      <c r="EO599" s="39"/>
      <c r="EP599" s="39"/>
      <c r="EQ599" s="39"/>
      <c r="ER599" s="39"/>
      <c r="ES599" s="39"/>
      <c r="ET599" s="39"/>
      <c r="EU599" s="39"/>
      <c r="EV599" s="39"/>
      <c r="EW599" s="39"/>
      <c r="EX599" s="39"/>
      <c r="EY599" s="39"/>
      <c r="EZ599" s="39"/>
      <c r="FA599" s="39"/>
      <c r="FB599" s="39"/>
      <c r="FC599" s="39"/>
      <c r="FD599" s="39"/>
      <c r="FE599" s="39"/>
      <c r="FF599" s="39"/>
      <c r="FG599" s="39"/>
      <c r="FH599" s="39"/>
      <c r="FI599" s="39"/>
      <c r="FJ599" s="39"/>
      <c r="FK599" s="39"/>
      <c r="FL599" s="39"/>
      <c r="FM599" s="39"/>
      <c r="FN599" s="39"/>
      <c r="FO599" s="39"/>
      <c r="FP599" s="39"/>
      <c r="FQ599" s="39"/>
      <c r="FR599" s="39"/>
      <c r="FS599" s="39"/>
      <c r="FT599" s="39"/>
      <c r="FU599" s="39"/>
      <c r="FV599" s="39"/>
      <c r="FW599" s="39"/>
      <c r="FX599" s="39"/>
      <c r="FY599" s="39"/>
      <c r="FZ599" s="39"/>
      <c r="GA599" s="39"/>
      <c r="GB599" s="39"/>
      <c r="GC599" s="39"/>
      <c r="GD599" s="39"/>
      <c r="GE599" s="39"/>
      <c r="GF599" s="39"/>
      <c r="GG599" s="39"/>
      <c r="GH599" s="39"/>
      <c r="GI599" s="39"/>
      <c r="GJ599" s="39"/>
      <c r="GK599" s="39"/>
      <c r="GL599" s="39"/>
      <c r="GM599" s="39"/>
      <c r="GN599" s="39"/>
      <c r="GO599" s="39"/>
      <c r="GP599" s="39"/>
      <c r="GQ599" s="39"/>
      <c r="GR599" s="39"/>
      <c r="GS599" s="39"/>
      <c r="GT599" s="39"/>
      <c r="GU599" s="39"/>
      <c r="GV599" s="39"/>
      <c r="GW599" s="39"/>
      <c r="GX599" s="39"/>
      <c r="GY599" s="39"/>
      <c r="GZ599" s="39"/>
      <c r="HA599" s="39"/>
      <c r="HB599" s="39"/>
      <c r="HC599" s="39"/>
      <c r="HD599" s="39"/>
      <c r="HE599" s="39"/>
      <c r="HF599" s="39"/>
      <c r="HG599" s="39"/>
      <c r="HH599" s="39"/>
      <c r="HI599" s="39"/>
      <c r="HJ599" s="39"/>
      <c r="HK599" s="39"/>
      <c r="HL599" s="39"/>
      <c r="HM599" s="39"/>
      <c r="HN599" s="39"/>
      <c r="HO599" s="39"/>
      <c r="HP599" s="39"/>
      <c r="HQ599" s="39"/>
      <c r="HR599" s="39"/>
      <c r="HS599" s="39"/>
      <c r="HT599" s="39"/>
      <c r="HU599" s="39"/>
      <c r="HV599" s="39"/>
      <c r="HW599" s="39"/>
      <c r="HX599" s="39"/>
      <c r="HY599" s="39"/>
      <c r="HZ599" s="39"/>
      <c r="IA599" s="39"/>
      <c r="IB599" s="39"/>
      <c r="IC599" s="39"/>
      <c r="ID599" s="39"/>
      <c r="IE599" s="39"/>
      <c r="IF599" s="39"/>
      <c r="IG599" s="39"/>
      <c r="IH599" s="39"/>
      <c r="II599" s="39"/>
      <c r="IJ599" s="39"/>
      <c r="IK599" s="39"/>
      <c r="IL599" s="39"/>
      <c r="IM599" s="39"/>
      <c r="IN599" s="39"/>
      <c r="IO599" s="39"/>
      <c r="IP599" s="39"/>
      <c r="IQ599" s="39"/>
      <c r="IR599" s="39"/>
      <c r="IS599" s="39"/>
      <c r="IT599" s="39"/>
      <c r="IU599" s="39"/>
      <c r="IV599" s="39"/>
      <c r="IW599" s="39"/>
      <c r="IX599" s="39"/>
      <c r="IY599" s="39"/>
      <c r="IZ599" s="39"/>
      <c r="JA599" s="39"/>
      <c r="JB599" s="39"/>
      <c r="JC599" s="39"/>
      <c r="JD599" s="39"/>
      <c r="JE599" s="39"/>
      <c r="JF599" s="39"/>
      <c r="JG599" s="39"/>
      <c r="JH599" s="39"/>
      <c r="JI599" s="39"/>
      <c r="JJ599" s="39"/>
      <c r="JK599" s="39"/>
      <c r="JL599" s="39"/>
      <c r="JM599" s="39"/>
      <c r="JN599" s="39"/>
      <c r="JO599" s="39"/>
      <c r="JP599" s="39"/>
      <c r="JQ599" s="39"/>
      <c r="JR599" s="39"/>
      <c r="JS599" s="39"/>
      <c r="JT599" s="39"/>
      <c r="JU599" s="39"/>
      <c r="JV599" s="39"/>
      <c r="JW599" s="39"/>
      <c r="JX599" s="39"/>
      <c r="JY599" s="39"/>
      <c r="JZ599" s="39"/>
      <c r="KA599" s="39"/>
      <c r="KB599" s="39"/>
      <c r="KC599" s="39"/>
      <c r="KD599" s="39"/>
      <c r="KE599" s="39"/>
      <c r="KF599" s="39"/>
      <c r="KG599" s="39"/>
      <c r="KH599" s="39"/>
      <c r="KI599" s="39"/>
      <c r="KJ599" s="39"/>
      <c r="KK599" s="39"/>
      <c r="KL599" s="39"/>
      <c r="KM599" s="39"/>
      <c r="KN599" s="39"/>
      <c r="KO599" s="39"/>
      <c r="KP599" s="39"/>
      <c r="KQ599" s="39"/>
      <c r="KR599" s="39"/>
      <c r="KS599" s="39"/>
      <c r="KT599" s="39"/>
      <c r="KU599" s="39"/>
    </row>
    <row r="600" spans="1:307" s="15" customFormat="1" x14ac:dyDescent="0.25">
      <c r="A600" s="74">
        <v>594</v>
      </c>
      <c r="B600" s="27" t="s">
        <v>687</v>
      </c>
      <c r="C600" s="122" t="s">
        <v>934</v>
      </c>
      <c r="D600" s="27" t="s">
        <v>681</v>
      </c>
      <c r="E600" s="27" t="s">
        <v>153</v>
      </c>
      <c r="F600" s="28" t="s">
        <v>943</v>
      </c>
      <c r="G600" s="41">
        <v>70000</v>
      </c>
      <c r="H600" s="41">
        <v>5368.48</v>
      </c>
      <c r="I600" s="31">
        <v>25</v>
      </c>
      <c r="J600" s="96">
        <v>2009</v>
      </c>
      <c r="K600" s="97">
        <f t="shared" si="74"/>
        <v>4970</v>
      </c>
      <c r="L600" s="46">
        <f t="shared" si="75"/>
        <v>770.00000000000011</v>
      </c>
      <c r="M600" s="76">
        <v>2128</v>
      </c>
      <c r="N600" s="43">
        <f t="shared" si="76"/>
        <v>4963</v>
      </c>
      <c r="O600" s="43"/>
      <c r="P600" s="43">
        <f t="shared" si="78"/>
        <v>4137</v>
      </c>
      <c r="Q600" s="31">
        <f t="shared" si="79"/>
        <v>9530.48</v>
      </c>
      <c r="R600" s="43">
        <f t="shared" si="73"/>
        <v>10703</v>
      </c>
      <c r="S600" s="43">
        <f t="shared" si="77"/>
        <v>60469.520000000004</v>
      </c>
      <c r="T600" s="47" t="s">
        <v>45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  <c r="CT600" s="39"/>
      <c r="CU600" s="39"/>
      <c r="CV600" s="39"/>
      <c r="CW600" s="39"/>
      <c r="CX600" s="39"/>
      <c r="CY600" s="39"/>
      <c r="CZ600" s="39"/>
      <c r="DA600" s="39"/>
      <c r="DB600" s="39"/>
      <c r="DC600" s="39"/>
      <c r="DD600" s="39"/>
      <c r="DE600" s="39"/>
      <c r="DF600" s="39"/>
      <c r="DG600" s="39"/>
      <c r="DH600" s="39"/>
      <c r="DI600" s="39"/>
      <c r="DJ600" s="39"/>
      <c r="DK600" s="39"/>
      <c r="DL600" s="39"/>
      <c r="DM600" s="39"/>
      <c r="DN600" s="39"/>
      <c r="DO600" s="39"/>
      <c r="DP600" s="39"/>
      <c r="DQ600" s="39"/>
      <c r="DR600" s="39"/>
      <c r="DS600" s="39"/>
      <c r="DT600" s="39"/>
      <c r="DU600" s="39"/>
      <c r="DV600" s="39"/>
      <c r="DW600" s="39"/>
      <c r="DX600" s="39"/>
      <c r="DY600" s="39"/>
      <c r="DZ600" s="39"/>
      <c r="EA600" s="39"/>
      <c r="EB600" s="39"/>
      <c r="EC600" s="39"/>
      <c r="ED600" s="39"/>
      <c r="EE600" s="39"/>
      <c r="EF600" s="39"/>
      <c r="EG600" s="39"/>
      <c r="EH600" s="39"/>
      <c r="EI600" s="39"/>
      <c r="EJ600" s="39"/>
      <c r="EK600" s="39"/>
      <c r="EL600" s="39"/>
      <c r="EM600" s="39"/>
      <c r="EN600" s="39"/>
      <c r="EO600" s="39"/>
      <c r="EP600" s="39"/>
      <c r="EQ600" s="39"/>
      <c r="ER600" s="39"/>
      <c r="ES600" s="39"/>
      <c r="ET600" s="39"/>
      <c r="EU600" s="39"/>
      <c r="EV600" s="39"/>
      <c r="EW600" s="39"/>
      <c r="EX600" s="39"/>
      <c r="EY600" s="39"/>
      <c r="EZ600" s="39"/>
      <c r="FA600" s="39"/>
      <c r="FB600" s="39"/>
      <c r="FC600" s="39"/>
      <c r="FD600" s="39"/>
      <c r="FE600" s="39"/>
      <c r="FF600" s="39"/>
      <c r="FG600" s="39"/>
      <c r="FH600" s="39"/>
      <c r="FI600" s="39"/>
      <c r="FJ600" s="39"/>
      <c r="FK600" s="39"/>
      <c r="FL600" s="39"/>
      <c r="FM600" s="39"/>
      <c r="FN600" s="39"/>
      <c r="FO600" s="39"/>
      <c r="FP600" s="39"/>
      <c r="FQ600" s="39"/>
      <c r="FR600" s="39"/>
      <c r="FS600" s="39"/>
      <c r="FT600" s="39"/>
      <c r="FU600" s="39"/>
      <c r="FV600" s="39"/>
      <c r="FW600" s="39"/>
      <c r="FX600" s="39"/>
      <c r="FY600" s="39"/>
      <c r="FZ600" s="39"/>
      <c r="GA600" s="39"/>
      <c r="GB600" s="39"/>
      <c r="GC600" s="39"/>
      <c r="GD600" s="39"/>
      <c r="GE600" s="39"/>
      <c r="GF600" s="39"/>
      <c r="GG600" s="39"/>
      <c r="GH600" s="39"/>
      <c r="GI600" s="39"/>
      <c r="GJ600" s="39"/>
      <c r="GK600" s="39"/>
      <c r="GL600" s="39"/>
      <c r="GM600" s="39"/>
      <c r="GN600" s="39"/>
      <c r="GO600" s="39"/>
      <c r="GP600" s="39"/>
      <c r="GQ600" s="39"/>
      <c r="GR600" s="39"/>
      <c r="GS600" s="39"/>
      <c r="GT600" s="39"/>
      <c r="GU600" s="39"/>
      <c r="GV600" s="39"/>
      <c r="GW600" s="39"/>
      <c r="GX600" s="39"/>
      <c r="GY600" s="39"/>
      <c r="GZ600" s="39"/>
      <c r="HA600" s="39"/>
      <c r="HB600" s="39"/>
      <c r="HC600" s="39"/>
      <c r="HD600" s="39"/>
      <c r="HE600" s="39"/>
      <c r="HF600" s="39"/>
      <c r="HG600" s="39"/>
      <c r="HH600" s="39"/>
      <c r="HI600" s="39"/>
      <c r="HJ600" s="39"/>
      <c r="HK600" s="39"/>
      <c r="HL600" s="39"/>
      <c r="HM600" s="39"/>
      <c r="HN600" s="39"/>
      <c r="HO600" s="39"/>
      <c r="HP600" s="39"/>
      <c r="HQ600" s="39"/>
      <c r="HR600" s="39"/>
      <c r="HS600" s="39"/>
      <c r="HT600" s="39"/>
      <c r="HU600" s="39"/>
      <c r="HV600" s="39"/>
      <c r="HW600" s="39"/>
      <c r="HX600" s="39"/>
      <c r="HY600" s="39"/>
      <c r="HZ600" s="39"/>
      <c r="IA600" s="39"/>
      <c r="IB600" s="39"/>
      <c r="IC600" s="39"/>
      <c r="ID600" s="39"/>
      <c r="IE600" s="39"/>
      <c r="IF600" s="39"/>
      <c r="IG600" s="39"/>
      <c r="IH600" s="39"/>
      <c r="II600" s="39"/>
      <c r="IJ600" s="39"/>
      <c r="IK600" s="39"/>
      <c r="IL600" s="39"/>
      <c r="IM600" s="39"/>
      <c r="IN600" s="39"/>
      <c r="IO600" s="39"/>
      <c r="IP600" s="39"/>
      <c r="IQ600" s="39"/>
      <c r="IR600" s="39"/>
      <c r="IS600" s="39"/>
      <c r="IT600" s="39"/>
      <c r="IU600" s="39"/>
      <c r="IV600" s="39"/>
      <c r="IW600" s="39"/>
      <c r="IX600" s="39"/>
      <c r="IY600" s="39"/>
      <c r="IZ600" s="39"/>
      <c r="JA600" s="39"/>
      <c r="JB600" s="39"/>
      <c r="JC600" s="39"/>
      <c r="JD600" s="39"/>
      <c r="JE600" s="39"/>
      <c r="JF600" s="39"/>
      <c r="JG600" s="39"/>
      <c r="JH600" s="39"/>
      <c r="JI600" s="39"/>
      <c r="JJ600" s="39"/>
      <c r="JK600" s="39"/>
      <c r="JL600" s="39"/>
      <c r="JM600" s="39"/>
      <c r="JN600" s="39"/>
      <c r="JO600" s="39"/>
      <c r="JP600" s="39"/>
      <c r="JQ600" s="39"/>
      <c r="JR600" s="39"/>
      <c r="JS600" s="39"/>
      <c r="JT600" s="39"/>
      <c r="JU600" s="39"/>
      <c r="JV600" s="39"/>
      <c r="JW600" s="39"/>
      <c r="JX600" s="39"/>
      <c r="JY600" s="39"/>
      <c r="JZ600" s="39"/>
      <c r="KA600" s="39"/>
      <c r="KB600" s="39"/>
      <c r="KC600" s="39"/>
      <c r="KD600" s="39"/>
      <c r="KE600" s="39"/>
      <c r="KF600" s="39"/>
      <c r="KG600" s="39"/>
      <c r="KH600" s="39"/>
      <c r="KI600" s="39"/>
      <c r="KJ600" s="39"/>
      <c r="KK600" s="39"/>
      <c r="KL600" s="39"/>
      <c r="KM600" s="39"/>
      <c r="KN600" s="39"/>
      <c r="KO600" s="39"/>
      <c r="KP600" s="39"/>
      <c r="KQ600" s="39"/>
      <c r="KR600" s="39"/>
      <c r="KS600" s="39"/>
      <c r="KT600" s="39"/>
      <c r="KU600" s="39"/>
    </row>
    <row r="601" spans="1:307" s="15" customFormat="1" x14ac:dyDescent="0.25">
      <c r="A601" s="74">
        <v>595</v>
      </c>
      <c r="B601" s="27" t="s">
        <v>684</v>
      </c>
      <c r="C601" s="122" t="s">
        <v>935</v>
      </c>
      <c r="D601" s="27" t="s">
        <v>681</v>
      </c>
      <c r="E601" s="27" t="s">
        <v>300</v>
      </c>
      <c r="F601" s="28" t="s">
        <v>942</v>
      </c>
      <c r="G601" s="41">
        <v>30000</v>
      </c>
      <c r="H601" s="42">
        <v>0</v>
      </c>
      <c r="I601" s="31">
        <v>25</v>
      </c>
      <c r="J601" s="96">
        <v>861</v>
      </c>
      <c r="K601" s="97">
        <f t="shared" si="74"/>
        <v>2130</v>
      </c>
      <c r="L601" s="46">
        <f t="shared" si="75"/>
        <v>330.00000000000006</v>
      </c>
      <c r="M601" s="76">
        <v>912</v>
      </c>
      <c r="N601" s="43">
        <f t="shared" si="76"/>
        <v>2127</v>
      </c>
      <c r="O601" s="43"/>
      <c r="P601" s="43">
        <f t="shared" si="78"/>
        <v>1773</v>
      </c>
      <c r="Q601" s="31">
        <f t="shared" si="79"/>
        <v>1798</v>
      </c>
      <c r="R601" s="43">
        <f t="shared" ref="R601:R665" si="80">+K601+L601+N601</f>
        <v>4587</v>
      </c>
      <c r="S601" s="43">
        <f t="shared" si="77"/>
        <v>28202</v>
      </c>
      <c r="T601" s="47" t="s">
        <v>45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  <c r="EC601" s="39"/>
      <c r="ED601" s="39"/>
      <c r="EE601" s="39"/>
      <c r="EF601" s="39"/>
      <c r="EG601" s="39"/>
      <c r="EH601" s="39"/>
      <c r="EI601" s="39"/>
      <c r="EJ601" s="39"/>
      <c r="EK601" s="39"/>
      <c r="EL601" s="39"/>
      <c r="EM601" s="39"/>
      <c r="EN601" s="39"/>
      <c r="EO601" s="39"/>
      <c r="EP601" s="39"/>
      <c r="EQ601" s="39"/>
      <c r="ER601" s="39"/>
      <c r="ES601" s="39"/>
      <c r="ET601" s="39"/>
      <c r="EU601" s="39"/>
      <c r="EV601" s="39"/>
      <c r="EW601" s="39"/>
      <c r="EX601" s="39"/>
      <c r="EY601" s="39"/>
      <c r="EZ601" s="39"/>
      <c r="FA601" s="39"/>
      <c r="FB601" s="39"/>
      <c r="FC601" s="39"/>
      <c r="FD601" s="39"/>
      <c r="FE601" s="39"/>
      <c r="FF601" s="39"/>
      <c r="FG601" s="39"/>
      <c r="FH601" s="39"/>
      <c r="FI601" s="39"/>
      <c r="FJ601" s="39"/>
      <c r="FK601" s="39"/>
      <c r="FL601" s="39"/>
      <c r="FM601" s="39"/>
      <c r="FN601" s="39"/>
      <c r="FO601" s="39"/>
      <c r="FP601" s="39"/>
      <c r="FQ601" s="39"/>
      <c r="FR601" s="39"/>
      <c r="FS601" s="39"/>
      <c r="FT601" s="39"/>
      <c r="FU601" s="39"/>
      <c r="FV601" s="39"/>
      <c r="FW601" s="39"/>
      <c r="FX601" s="39"/>
      <c r="FY601" s="39"/>
      <c r="FZ601" s="39"/>
      <c r="GA601" s="39"/>
      <c r="GB601" s="39"/>
      <c r="GC601" s="39"/>
      <c r="GD601" s="39"/>
      <c r="GE601" s="39"/>
      <c r="GF601" s="39"/>
      <c r="GG601" s="39"/>
      <c r="GH601" s="39"/>
      <c r="GI601" s="39"/>
      <c r="GJ601" s="39"/>
      <c r="GK601" s="39"/>
      <c r="GL601" s="39"/>
      <c r="GM601" s="39"/>
      <c r="GN601" s="39"/>
      <c r="GO601" s="39"/>
      <c r="GP601" s="39"/>
      <c r="GQ601" s="39"/>
      <c r="GR601" s="39"/>
      <c r="GS601" s="39"/>
      <c r="GT601" s="39"/>
      <c r="GU601" s="39"/>
      <c r="GV601" s="39"/>
      <c r="GW601" s="39"/>
      <c r="GX601" s="39"/>
      <c r="GY601" s="39"/>
      <c r="GZ601" s="39"/>
      <c r="HA601" s="39"/>
      <c r="HB601" s="39"/>
      <c r="HC601" s="39"/>
      <c r="HD601" s="39"/>
      <c r="HE601" s="39"/>
      <c r="HF601" s="39"/>
      <c r="HG601" s="39"/>
      <c r="HH601" s="39"/>
      <c r="HI601" s="39"/>
      <c r="HJ601" s="39"/>
      <c r="HK601" s="39"/>
      <c r="HL601" s="39"/>
      <c r="HM601" s="39"/>
      <c r="HN601" s="39"/>
      <c r="HO601" s="39"/>
      <c r="HP601" s="39"/>
      <c r="HQ601" s="39"/>
      <c r="HR601" s="39"/>
      <c r="HS601" s="39"/>
      <c r="HT601" s="39"/>
      <c r="HU601" s="39"/>
      <c r="HV601" s="39"/>
      <c r="HW601" s="39"/>
      <c r="HX601" s="39"/>
      <c r="HY601" s="39"/>
      <c r="HZ601" s="39"/>
      <c r="IA601" s="39"/>
      <c r="IB601" s="39"/>
      <c r="IC601" s="39"/>
      <c r="ID601" s="39"/>
      <c r="IE601" s="39"/>
      <c r="IF601" s="39"/>
      <c r="IG601" s="39"/>
      <c r="IH601" s="39"/>
      <c r="II601" s="39"/>
      <c r="IJ601" s="39"/>
      <c r="IK601" s="39"/>
      <c r="IL601" s="39"/>
      <c r="IM601" s="39"/>
      <c r="IN601" s="39"/>
      <c r="IO601" s="39"/>
      <c r="IP601" s="39"/>
      <c r="IQ601" s="39"/>
      <c r="IR601" s="39"/>
      <c r="IS601" s="39"/>
      <c r="IT601" s="39"/>
      <c r="IU601" s="39"/>
      <c r="IV601" s="39"/>
      <c r="IW601" s="39"/>
      <c r="IX601" s="39"/>
      <c r="IY601" s="39"/>
      <c r="IZ601" s="39"/>
      <c r="JA601" s="39"/>
      <c r="JB601" s="39"/>
      <c r="JC601" s="39"/>
      <c r="JD601" s="39"/>
      <c r="JE601" s="39"/>
      <c r="JF601" s="39"/>
      <c r="JG601" s="39"/>
      <c r="JH601" s="39"/>
      <c r="JI601" s="39"/>
      <c r="JJ601" s="39"/>
      <c r="JK601" s="39"/>
      <c r="JL601" s="39"/>
      <c r="JM601" s="39"/>
      <c r="JN601" s="39"/>
      <c r="JO601" s="39"/>
      <c r="JP601" s="39"/>
      <c r="JQ601" s="39"/>
      <c r="JR601" s="39"/>
      <c r="JS601" s="39"/>
      <c r="JT601" s="39"/>
      <c r="JU601" s="39"/>
      <c r="JV601" s="39"/>
      <c r="JW601" s="39"/>
      <c r="JX601" s="39"/>
      <c r="JY601" s="39"/>
      <c r="JZ601" s="39"/>
      <c r="KA601" s="39"/>
      <c r="KB601" s="39"/>
      <c r="KC601" s="39"/>
      <c r="KD601" s="39"/>
      <c r="KE601" s="39"/>
      <c r="KF601" s="39"/>
      <c r="KG601" s="39"/>
      <c r="KH601" s="39"/>
      <c r="KI601" s="39"/>
      <c r="KJ601" s="39"/>
      <c r="KK601" s="39"/>
      <c r="KL601" s="39"/>
      <c r="KM601" s="39"/>
      <c r="KN601" s="39"/>
      <c r="KO601" s="39"/>
      <c r="KP601" s="39"/>
      <c r="KQ601" s="39"/>
      <c r="KR601" s="39"/>
      <c r="KS601" s="39"/>
      <c r="KT601" s="39"/>
      <c r="KU601" s="39"/>
    </row>
    <row r="602" spans="1:307" s="15" customFormat="1" x14ac:dyDescent="0.25">
      <c r="A602" s="74">
        <v>596</v>
      </c>
      <c r="B602" s="27" t="s">
        <v>683</v>
      </c>
      <c r="C602" s="122" t="s">
        <v>934</v>
      </c>
      <c r="D602" s="27" t="s">
        <v>681</v>
      </c>
      <c r="E602" s="27" t="s">
        <v>109</v>
      </c>
      <c r="F602" s="28" t="s">
        <v>943</v>
      </c>
      <c r="G602" s="41">
        <v>25000</v>
      </c>
      <c r="H602" s="42">
        <v>0</v>
      </c>
      <c r="I602" s="31">
        <v>25</v>
      </c>
      <c r="J602" s="96">
        <v>717.5</v>
      </c>
      <c r="K602" s="97">
        <f t="shared" si="74"/>
        <v>1774.9999999999998</v>
      </c>
      <c r="L602" s="46">
        <f t="shared" si="75"/>
        <v>275</v>
      </c>
      <c r="M602" s="76">
        <v>760</v>
      </c>
      <c r="N602" s="43">
        <f t="shared" si="76"/>
        <v>1772.5000000000002</v>
      </c>
      <c r="O602" s="43"/>
      <c r="P602" s="43">
        <f t="shared" si="78"/>
        <v>1477.5</v>
      </c>
      <c r="Q602" s="31">
        <f t="shared" si="79"/>
        <v>1502.5</v>
      </c>
      <c r="R602" s="43">
        <f t="shared" si="80"/>
        <v>3822.5</v>
      </c>
      <c r="S602" s="43">
        <f t="shared" si="77"/>
        <v>23497.5</v>
      </c>
      <c r="T602" s="47" t="s">
        <v>45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  <c r="CT602" s="39"/>
      <c r="CU602" s="39"/>
      <c r="CV602" s="39"/>
      <c r="CW602" s="39"/>
      <c r="CX602" s="39"/>
      <c r="CY602" s="39"/>
      <c r="CZ602" s="39"/>
      <c r="DA602" s="39"/>
      <c r="DB602" s="39"/>
      <c r="DC602" s="39"/>
      <c r="DD602" s="39"/>
      <c r="DE602" s="39"/>
      <c r="DF602" s="39"/>
      <c r="DG602" s="39"/>
      <c r="DH602" s="39"/>
      <c r="DI602" s="39"/>
      <c r="DJ602" s="39"/>
      <c r="DK602" s="39"/>
      <c r="DL602" s="39"/>
      <c r="DM602" s="39"/>
      <c r="DN602" s="39"/>
      <c r="DO602" s="39"/>
      <c r="DP602" s="39"/>
      <c r="DQ602" s="39"/>
      <c r="DR602" s="39"/>
      <c r="DS602" s="39"/>
      <c r="DT602" s="39"/>
      <c r="DU602" s="39"/>
      <c r="DV602" s="39"/>
      <c r="DW602" s="39"/>
      <c r="DX602" s="39"/>
      <c r="DY602" s="39"/>
      <c r="DZ602" s="39"/>
      <c r="EA602" s="39"/>
      <c r="EB602" s="39"/>
      <c r="EC602" s="39"/>
      <c r="ED602" s="39"/>
      <c r="EE602" s="39"/>
      <c r="EF602" s="39"/>
      <c r="EG602" s="39"/>
      <c r="EH602" s="39"/>
      <c r="EI602" s="39"/>
      <c r="EJ602" s="39"/>
      <c r="EK602" s="39"/>
      <c r="EL602" s="39"/>
      <c r="EM602" s="39"/>
      <c r="EN602" s="39"/>
      <c r="EO602" s="39"/>
      <c r="EP602" s="39"/>
      <c r="EQ602" s="39"/>
      <c r="ER602" s="39"/>
      <c r="ES602" s="39"/>
      <c r="ET602" s="39"/>
      <c r="EU602" s="39"/>
      <c r="EV602" s="39"/>
      <c r="EW602" s="39"/>
      <c r="EX602" s="39"/>
      <c r="EY602" s="39"/>
      <c r="EZ602" s="39"/>
      <c r="FA602" s="39"/>
      <c r="FB602" s="39"/>
      <c r="FC602" s="39"/>
      <c r="FD602" s="39"/>
      <c r="FE602" s="39"/>
      <c r="FF602" s="39"/>
      <c r="FG602" s="39"/>
      <c r="FH602" s="39"/>
      <c r="FI602" s="39"/>
      <c r="FJ602" s="39"/>
      <c r="FK602" s="39"/>
      <c r="FL602" s="39"/>
      <c r="FM602" s="39"/>
      <c r="FN602" s="39"/>
      <c r="FO602" s="39"/>
      <c r="FP602" s="39"/>
      <c r="FQ602" s="39"/>
      <c r="FR602" s="39"/>
      <c r="FS602" s="39"/>
      <c r="FT602" s="39"/>
      <c r="FU602" s="39"/>
      <c r="FV602" s="39"/>
      <c r="FW602" s="39"/>
      <c r="FX602" s="39"/>
      <c r="FY602" s="39"/>
      <c r="FZ602" s="39"/>
      <c r="GA602" s="39"/>
      <c r="GB602" s="39"/>
      <c r="GC602" s="39"/>
      <c r="GD602" s="39"/>
      <c r="GE602" s="39"/>
      <c r="GF602" s="39"/>
      <c r="GG602" s="39"/>
      <c r="GH602" s="39"/>
      <c r="GI602" s="39"/>
      <c r="GJ602" s="39"/>
      <c r="GK602" s="39"/>
      <c r="GL602" s="39"/>
      <c r="GM602" s="39"/>
      <c r="GN602" s="39"/>
      <c r="GO602" s="39"/>
      <c r="GP602" s="39"/>
      <c r="GQ602" s="39"/>
      <c r="GR602" s="39"/>
      <c r="GS602" s="39"/>
      <c r="GT602" s="39"/>
      <c r="GU602" s="39"/>
      <c r="GV602" s="39"/>
      <c r="GW602" s="39"/>
      <c r="GX602" s="39"/>
      <c r="GY602" s="39"/>
      <c r="GZ602" s="39"/>
      <c r="HA602" s="39"/>
      <c r="HB602" s="39"/>
      <c r="HC602" s="39"/>
      <c r="HD602" s="39"/>
      <c r="HE602" s="39"/>
      <c r="HF602" s="39"/>
      <c r="HG602" s="39"/>
      <c r="HH602" s="39"/>
      <c r="HI602" s="39"/>
      <c r="HJ602" s="39"/>
      <c r="HK602" s="39"/>
      <c r="HL602" s="39"/>
      <c r="HM602" s="39"/>
      <c r="HN602" s="39"/>
      <c r="HO602" s="39"/>
      <c r="HP602" s="39"/>
      <c r="HQ602" s="39"/>
      <c r="HR602" s="39"/>
      <c r="HS602" s="39"/>
      <c r="HT602" s="39"/>
      <c r="HU602" s="39"/>
      <c r="HV602" s="39"/>
      <c r="HW602" s="39"/>
      <c r="HX602" s="39"/>
      <c r="HY602" s="39"/>
      <c r="HZ602" s="39"/>
      <c r="IA602" s="39"/>
      <c r="IB602" s="39"/>
      <c r="IC602" s="39"/>
      <c r="ID602" s="39"/>
      <c r="IE602" s="39"/>
      <c r="IF602" s="39"/>
      <c r="IG602" s="39"/>
      <c r="IH602" s="39"/>
      <c r="II602" s="39"/>
      <c r="IJ602" s="39"/>
      <c r="IK602" s="39"/>
      <c r="IL602" s="39"/>
      <c r="IM602" s="39"/>
      <c r="IN602" s="39"/>
      <c r="IO602" s="39"/>
      <c r="IP602" s="39"/>
      <c r="IQ602" s="39"/>
      <c r="IR602" s="39"/>
      <c r="IS602" s="39"/>
      <c r="IT602" s="39"/>
      <c r="IU602" s="39"/>
      <c r="IV602" s="39"/>
      <c r="IW602" s="39"/>
      <c r="IX602" s="39"/>
      <c r="IY602" s="39"/>
      <c r="IZ602" s="39"/>
      <c r="JA602" s="39"/>
      <c r="JB602" s="39"/>
      <c r="JC602" s="39"/>
      <c r="JD602" s="39"/>
      <c r="JE602" s="39"/>
      <c r="JF602" s="39"/>
      <c r="JG602" s="39"/>
      <c r="JH602" s="39"/>
      <c r="JI602" s="39"/>
      <c r="JJ602" s="39"/>
      <c r="JK602" s="39"/>
      <c r="JL602" s="39"/>
      <c r="JM602" s="39"/>
      <c r="JN602" s="39"/>
      <c r="JO602" s="39"/>
      <c r="JP602" s="39"/>
      <c r="JQ602" s="39"/>
      <c r="JR602" s="39"/>
      <c r="JS602" s="39"/>
      <c r="JT602" s="39"/>
      <c r="JU602" s="39"/>
      <c r="JV602" s="39"/>
      <c r="JW602" s="39"/>
      <c r="JX602" s="39"/>
      <c r="JY602" s="39"/>
      <c r="JZ602" s="39"/>
      <c r="KA602" s="39"/>
      <c r="KB602" s="39"/>
      <c r="KC602" s="39"/>
      <c r="KD602" s="39"/>
      <c r="KE602" s="39"/>
      <c r="KF602" s="39"/>
      <c r="KG602" s="39"/>
      <c r="KH602" s="39"/>
      <c r="KI602" s="39"/>
      <c r="KJ602" s="39"/>
      <c r="KK602" s="39"/>
      <c r="KL602" s="39"/>
      <c r="KM602" s="39"/>
      <c r="KN602" s="39"/>
      <c r="KO602" s="39"/>
      <c r="KP602" s="39"/>
      <c r="KQ602" s="39"/>
      <c r="KR602" s="39"/>
      <c r="KS602" s="39"/>
      <c r="KT602" s="39"/>
      <c r="KU602" s="39"/>
    </row>
    <row r="603" spans="1:307" s="15" customFormat="1" x14ac:dyDescent="0.25">
      <c r="A603" s="74">
        <v>597</v>
      </c>
      <c r="B603" s="27" t="s">
        <v>1154</v>
      </c>
      <c r="C603" s="122" t="s">
        <v>934</v>
      </c>
      <c r="D603" s="27" t="s">
        <v>681</v>
      </c>
      <c r="E603" s="27" t="s">
        <v>70</v>
      </c>
      <c r="F603" s="28" t="s">
        <v>938</v>
      </c>
      <c r="G603" s="41">
        <v>30000</v>
      </c>
      <c r="H603" s="42">
        <v>0</v>
      </c>
      <c r="I603" s="31">
        <v>25</v>
      </c>
      <c r="J603" s="96">
        <v>861</v>
      </c>
      <c r="K603" s="97">
        <f t="shared" si="74"/>
        <v>2130</v>
      </c>
      <c r="L603" s="46">
        <f t="shared" si="75"/>
        <v>330.00000000000006</v>
      </c>
      <c r="M603" s="76">
        <v>912</v>
      </c>
      <c r="N603" s="43">
        <f t="shared" si="76"/>
        <v>2127</v>
      </c>
      <c r="O603" s="43"/>
      <c r="P603" s="43">
        <f t="shared" si="78"/>
        <v>1773</v>
      </c>
      <c r="Q603" s="31">
        <f t="shared" si="79"/>
        <v>1798</v>
      </c>
      <c r="R603" s="43">
        <f t="shared" si="80"/>
        <v>4587</v>
      </c>
      <c r="S603" s="43">
        <f t="shared" si="77"/>
        <v>28202</v>
      </c>
      <c r="T603" s="47" t="s">
        <v>45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  <c r="CT603" s="39"/>
      <c r="CU603" s="39"/>
      <c r="CV603" s="39"/>
      <c r="CW603" s="39"/>
      <c r="CX603" s="39"/>
      <c r="CY603" s="39"/>
      <c r="CZ603" s="39"/>
      <c r="DA603" s="39"/>
      <c r="DB603" s="39"/>
      <c r="DC603" s="39"/>
      <c r="DD603" s="39"/>
      <c r="DE603" s="39"/>
      <c r="DF603" s="39"/>
      <c r="DG603" s="39"/>
      <c r="DH603" s="39"/>
      <c r="DI603" s="39"/>
      <c r="DJ603" s="39"/>
      <c r="DK603" s="39"/>
      <c r="DL603" s="39"/>
      <c r="DM603" s="39"/>
      <c r="DN603" s="39"/>
      <c r="DO603" s="39"/>
      <c r="DP603" s="39"/>
      <c r="DQ603" s="39"/>
      <c r="DR603" s="39"/>
      <c r="DS603" s="39"/>
      <c r="DT603" s="39"/>
      <c r="DU603" s="39"/>
      <c r="DV603" s="39"/>
      <c r="DW603" s="39"/>
      <c r="DX603" s="39"/>
      <c r="DY603" s="39"/>
      <c r="DZ603" s="39"/>
      <c r="EA603" s="39"/>
      <c r="EB603" s="39"/>
      <c r="EC603" s="39"/>
      <c r="ED603" s="39"/>
      <c r="EE603" s="39"/>
      <c r="EF603" s="39"/>
      <c r="EG603" s="39"/>
      <c r="EH603" s="39"/>
      <c r="EI603" s="39"/>
      <c r="EJ603" s="39"/>
      <c r="EK603" s="39"/>
      <c r="EL603" s="39"/>
      <c r="EM603" s="39"/>
      <c r="EN603" s="39"/>
      <c r="EO603" s="39"/>
      <c r="EP603" s="39"/>
      <c r="EQ603" s="39"/>
      <c r="ER603" s="39"/>
      <c r="ES603" s="39"/>
      <c r="ET603" s="39"/>
      <c r="EU603" s="39"/>
      <c r="EV603" s="39"/>
      <c r="EW603" s="39"/>
      <c r="EX603" s="39"/>
      <c r="EY603" s="39"/>
      <c r="EZ603" s="39"/>
      <c r="FA603" s="39"/>
      <c r="FB603" s="39"/>
      <c r="FC603" s="39"/>
      <c r="FD603" s="39"/>
      <c r="FE603" s="39"/>
      <c r="FF603" s="39"/>
      <c r="FG603" s="39"/>
      <c r="FH603" s="39"/>
      <c r="FI603" s="39"/>
      <c r="FJ603" s="39"/>
      <c r="FK603" s="39"/>
      <c r="FL603" s="39"/>
      <c r="FM603" s="39"/>
      <c r="FN603" s="39"/>
      <c r="FO603" s="39"/>
      <c r="FP603" s="39"/>
      <c r="FQ603" s="39"/>
      <c r="FR603" s="39"/>
      <c r="FS603" s="39"/>
      <c r="FT603" s="39"/>
      <c r="FU603" s="39"/>
      <c r="FV603" s="39"/>
      <c r="FW603" s="39"/>
      <c r="FX603" s="39"/>
      <c r="FY603" s="39"/>
      <c r="FZ603" s="39"/>
      <c r="GA603" s="39"/>
      <c r="GB603" s="39"/>
      <c r="GC603" s="39"/>
      <c r="GD603" s="39"/>
      <c r="GE603" s="39"/>
      <c r="GF603" s="39"/>
      <c r="GG603" s="39"/>
      <c r="GH603" s="39"/>
      <c r="GI603" s="39"/>
      <c r="GJ603" s="39"/>
      <c r="GK603" s="39"/>
      <c r="GL603" s="39"/>
      <c r="GM603" s="39"/>
      <c r="GN603" s="39"/>
      <c r="GO603" s="39"/>
      <c r="GP603" s="39"/>
      <c r="GQ603" s="39"/>
      <c r="GR603" s="39"/>
      <c r="GS603" s="39"/>
      <c r="GT603" s="39"/>
      <c r="GU603" s="39"/>
      <c r="GV603" s="39"/>
      <c r="GW603" s="39"/>
      <c r="GX603" s="39"/>
      <c r="GY603" s="39"/>
      <c r="GZ603" s="39"/>
      <c r="HA603" s="39"/>
      <c r="HB603" s="39"/>
      <c r="HC603" s="39"/>
      <c r="HD603" s="39"/>
      <c r="HE603" s="39"/>
      <c r="HF603" s="39"/>
      <c r="HG603" s="39"/>
      <c r="HH603" s="39"/>
      <c r="HI603" s="39"/>
      <c r="HJ603" s="39"/>
      <c r="HK603" s="39"/>
      <c r="HL603" s="39"/>
      <c r="HM603" s="39"/>
      <c r="HN603" s="39"/>
      <c r="HO603" s="39"/>
      <c r="HP603" s="39"/>
      <c r="HQ603" s="39"/>
      <c r="HR603" s="39"/>
      <c r="HS603" s="39"/>
      <c r="HT603" s="39"/>
      <c r="HU603" s="39"/>
      <c r="HV603" s="39"/>
      <c r="HW603" s="39"/>
      <c r="HX603" s="39"/>
      <c r="HY603" s="39"/>
      <c r="HZ603" s="39"/>
      <c r="IA603" s="39"/>
      <c r="IB603" s="39"/>
      <c r="IC603" s="39"/>
      <c r="ID603" s="39"/>
      <c r="IE603" s="39"/>
      <c r="IF603" s="39"/>
      <c r="IG603" s="39"/>
      <c r="IH603" s="39"/>
      <c r="II603" s="39"/>
      <c r="IJ603" s="39"/>
      <c r="IK603" s="39"/>
      <c r="IL603" s="39"/>
      <c r="IM603" s="39"/>
      <c r="IN603" s="39"/>
      <c r="IO603" s="39"/>
      <c r="IP603" s="39"/>
      <c r="IQ603" s="39"/>
      <c r="IR603" s="39"/>
      <c r="IS603" s="39"/>
      <c r="IT603" s="39"/>
      <c r="IU603" s="39"/>
      <c r="IV603" s="39"/>
      <c r="IW603" s="39"/>
      <c r="IX603" s="39"/>
      <c r="IY603" s="39"/>
      <c r="IZ603" s="39"/>
      <c r="JA603" s="39"/>
      <c r="JB603" s="39"/>
      <c r="JC603" s="39"/>
      <c r="JD603" s="39"/>
      <c r="JE603" s="39"/>
      <c r="JF603" s="39"/>
      <c r="JG603" s="39"/>
      <c r="JH603" s="39"/>
      <c r="JI603" s="39"/>
      <c r="JJ603" s="39"/>
      <c r="JK603" s="39"/>
      <c r="JL603" s="39"/>
      <c r="JM603" s="39"/>
      <c r="JN603" s="39"/>
      <c r="JO603" s="39"/>
      <c r="JP603" s="39"/>
      <c r="JQ603" s="39"/>
      <c r="JR603" s="39"/>
      <c r="JS603" s="39"/>
      <c r="JT603" s="39"/>
      <c r="JU603" s="39"/>
      <c r="JV603" s="39"/>
      <c r="JW603" s="39"/>
      <c r="JX603" s="39"/>
      <c r="JY603" s="39"/>
      <c r="JZ603" s="39"/>
      <c r="KA603" s="39"/>
      <c r="KB603" s="39"/>
      <c r="KC603" s="39"/>
      <c r="KD603" s="39"/>
      <c r="KE603" s="39"/>
      <c r="KF603" s="39"/>
      <c r="KG603" s="39"/>
      <c r="KH603" s="39"/>
      <c r="KI603" s="39"/>
      <c r="KJ603" s="39"/>
      <c r="KK603" s="39"/>
      <c r="KL603" s="39"/>
      <c r="KM603" s="39"/>
      <c r="KN603" s="39"/>
      <c r="KO603" s="39"/>
      <c r="KP603" s="39"/>
      <c r="KQ603" s="39"/>
      <c r="KR603" s="39"/>
      <c r="KS603" s="39"/>
      <c r="KT603" s="39"/>
      <c r="KU603" s="39"/>
    </row>
    <row r="604" spans="1:307" s="15" customFormat="1" x14ac:dyDescent="0.25">
      <c r="A604" s="74">
        <v>598</v>
      </c>
      <c r="B604" s="27" t="s">
        <v>1165</v>
      </c>
      <c r="C604" s="122" t="s">
        <v>935</v>
      </c>
      <c r="D604" s="27" t="s">
        <v>681</v>
      </c>
      <c r="E604" s="27" t="s">
        <v>66</v>
      </c>
      <c r="F604" s="28" t="s">
        <v>938</v>
      </c>
      <c r="G604" s="41">
        <v>18000</v>
      </c>
      <c r="H604" s="30">
        <v>0</v>
      </c>
      <c r="I604" s="31">
        <v>25</v>
      </c>
      <c r="J604" s="96">
        <v>516.6</v>
      </c>
      <c r="K604" s="97">
        <f t="shared" si="74"/>
        <v>1277.9999999999998</v>
      </c>
      <c r="L604" s="46">
        <f t="shared" si="75"/>
        <v>198.00000000000003</v>
      </c>
      <c r="M604" s="76">
        <v>547.20000000000005</v>
      </c>
      <c r="N604" s="43">
        <f t="shared" si="76"/>
        <v>1276.2</v>
      </c>
      <c r="O604" s="43"/>
      <c r="P604" s="43">
        <f t="shared" si="78"/>
        <v>1063.8000000000002</v>
      </c>
      <c r="Q604" s="31">
        <f t="shared" si="79"/>
        <v>1088.8000000000002</v>
      </c>
      <c r="R604" s="43">
        <f t="shared" si="80"/>
        <v>2752.2</v>
      </c>
      <c r="S604" s="43">
        <f t="shared" si="77"/>
        <v>16911.2</v>
      </c>
      <c r="T604" s="47" t="s">
        <v>45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  <c r="CT604" s="39"/>
      <c r="CU604" s="39"/>
      <c r="CV604" s="39"/>
      <c r="CW604" s="39"/>
      <c r="CX604" s="39"/>
      <c r="CY604" s="39"/>
      <c r="CZ604" s="39"/>
      <c r="DA604" s="39"/>
      <c r="DB604" s="39"/>
      <c r="DC604" s="39"/>
      <c r="DD604" s="39"/>
      <c r="DE604" s="39"/>
      <c r="DF604" s="39"/>
      <c r="DG604" s="39"/>
      <c r="DH604" s="39"/>
      <c r="DI604" s="39"/>
      <c r="DJ604" s="39"/>
      <c r="DK604" s="39"/>
      <c r="DL604" s="39"/>
      <c r="DM604" s="39"/>
      <c r="DN604" s="39"/>
      <c r="DO604" s="39"/>
      <c r="DP604" s="39"/>
      <c r="DQ604" s="39"/>
      <c r="DR604" s="39"/>
      <c r="DS604" s="39"/>
      <c r="DT604" s="39"/>
      <c r="DU604" s="39"/>
      <c r="DV604" s="39"/>
      <c r="DW604" s="39"/>
      <c r="DX604" s="39"/>
      <c r="DY604" s="39"/>
      <c r="DZ604" s="39"/>
      <c r="EA604" s="39"/>
      <c r="EB604" s="39"/>
      <c r="EC604" s="39"/>
      <c r="ED604" s="39"/>
      <c r="EE604" s="39"/>
      <c r="EF604" s="39"/>
      <c r="EG604" s="39"/>
      <c r="EH604" s="39"/>
      <c r="EI604" s="39"/>
      <c r="EJ604" s="39"/>
      <c r="EK604" s="39"/>
      <c r="EL604" s="39"/>
      <c r="EM604" s="39"/>
      <c r="EN604" s="39"/>
      <c r="EO604" s="39"/>
      <c r="EP604" s="39"/>
      <c r="EQ604" s="39"/>
      <c r="ER604" s="39"/>
      <c r="ES604" s="39"/>
      <c r="ET604" s="39"/>
      <c r="EU604" s="39"/>
      <c r="EV604" s="39"/>
      <c r="EW604" s="39"/>
      <c r="EX604" s="39"/>
      <c r="EY604" s="39"/>
      <c r="EZ604" s="39"/>
      <c r="FA604" s="39"/>
      <c r="FB604" s="39"/>
      <c r="FC604" s="39"/>
      <c r="FD604" s="39"/>
      <c r="FE604" s="39"/>
      <c r="FF604" s="39"/>
      <c r="FG604" s="39"/>
      <c r="FH604" s="39"/>
      <c r="FI604" s="39"/>
      <c r="FJ604" s="39"/>
      <c r="FK604" s="39"/>
      <c r="FL604" s="39"/>
      <c r="FM604" s="39"/>
      <c r="FN604" s="39"/>
      <c r="FO604" s="39"/>
      <c r="FP604" s="39"/>
      <c r="FQ604" s="39"/>
      <c r="FR604" s="39"/>
      <c r="FS604" s="39"/>
      <c r="FT604" s="39"/>
      <c r="FU604" s="39"/>
      <c r="FV604" s="39"/>
      <c r="FW604" s="39"/>
      <c r="FX604" s="39"/>
      <c r="FY604" s="39"/>
      <c r="FZ604" s="39"/>
      <c r="GA604" s="39"/>
      <c r="GB604" s="39"/>
      <c r="GC604" s="39"/>
      <c r="GD604" s="39"/>
      <c r="GE604" s="39"/>
      <c r="GF604" s="39"/>
      <c r="GG604" s="39"/>
      <c r="GH604" s="39"/>
      <c r="GI604" s="39"/>
      <c r="GJ604" s="39"/>
      <c r="GK604" s="39"/>
      <c r="GL604" s="39"/>
      <c r="GM604" s="39"/>
      <c r="GN604" s="39"/>
      <c r="GO604" s="39"/>
      <c r="GP604" s="39"/>
      <c r="GQ604" s="39"/>
      <c r="GR604" s="39"/>
      <c r="GS604" s="39"/>
      <c r="GT604" s="39"/>
      <c r="GU604" s="39"/>
      <c r="GV604" s="39"/>
      <c r="GW604" s="39"/>
      <c r="GX604" s="39"/>
      <c r="GY604" s="39"/>
      <c r="GZ604" s="39"/>
      <c r="HA604" s="39"/>
      <c r="HB604" s="39"/>
      <c r="HC604" s="39"/>
      <c r="HD604" s="39"/>
      <c r="HE604" s="39"/>
      <c r="HF604" s="39"/>
      <c r="HG604" s="39"/>
      <c r="HH604" s="39"/>
      <c r="HI604" s="39"/>
      <c r="HJ604" s="39"/>
      <c r="HK604" s="39"/>
      <c r="HL604" s="39"/>
      <c r="HM604" s="39"/>
      <c r="HN604" s="39"/>
      <c r="HO604" s="39"/>
      <c r="HP604" s="39"/>
      <c r="HQ604" s="39"/>
      <c r="HR604" s="39"/>
      <c r="HS604" s="39"/>
      <c r="HT604" s="39"/>
      <c r="HU604" s="39"/>
      <c r="HV604" s="39"/>
      <c r="HW604" s="39"/>
      <c r="HX604" s="39"/>
      <c r="HY604" s="39"/>
      <c r="HZ604" s="39"/>
      <c r="IA604" s="39"/>
      <c r="IB604" s="39"/>
      <c r="IC604" s="39"/>
      <c r="ID604" s="39"/>
      <c r="IE604" s="39"/>
      <c r="IF604" s="39"/>
      <c r="IG604" s="39"/>
      <c r="IH604" s="39"/>
      <c r="II604" s="39"/>
      <c r="IJ604" s="39"/>
      <c r="IK604" s="39"/>
      <c r="IL604" s="39"/>
      <c r="IM604" s="39"/>
      <c r="IN604" s="39"/>
      <c r="IO604" s="39"/>
      <c r="IP604" s="39"/>
      <c r="IQ604" s="39"/>
      <c r="IR604" s="39"/>
      <c r="IS604" s="39"/>
      <c r="IT604" s="39"/>
      <c r="IU604" s="39"/>
      <c r="IV604" s="39"/>
      <c r="IW604" s="39"/>
      <c r="IX604" s="39"/>
      <c r="IY604" s="39"/>
      <c r="IZ604" s="39"/>
      <c r="JA604" s="39"/>
      <c r="JB604" s="39"/>
      <c r="JC604" s="39"/>
      <c r="JD604" s="39"/>
      <c r="JE604" s="39"/>
      <c r="JF604" s="39"/>
      <c r="JG604" s="39"/>
      <c r="JH604" s="39"/>
      <c r="JI604" s="39"/>
      <c r="JJ604" s="39"/>
      <c r="JK604" s="39"/>
      <c r="JL604" s="39"/>
      <c r="JM604" s="39"/>
      <c r="JN604" s="39"/>
      <c r="JO604" s="39"/>
      <c r="JP604" s="39"/>
      <c r="JQ604" s="39"/>
      <c r="JR604" s="39"/>
      <c r="JS604" s="39"/>
      <c r="JT604" s="39"/>
      <c r="JU604" s="39"/>
      <c r="JV604" s="39"/>
      <c r="JW604" s="39"/>
      <c r="JX604" s="39"/>
      <c r="JY604" s="39"/>
      <c r="JZ604" s="39"/>
      <c r="KA604" s="39"/>
      <c r="KB604" s="39"/>
      <c r="KC604" s="39"/>
      <c r="KD604" s="39"/>
      <c r="KE604" s="39"/>
      <c r="KF604" s="39"/>
      <c r="KG604" s="39"/>
      <c r="KH604" s="39"/>
      <c r="KI604" s="39"/>
      <c r="KJ604" s="39"/>
      <c r="KK604" s="39"/>
      <c r="KL604" s="39"/>
      <c r="KM604" s="39"/>
      <c r="KN604" s="39"/>
      <c r="KO604" s="39"/>
      <c r="KP604" s="39"/>
      <c r="KQ604" s="39"/>
      <c r="KR604" s="39"/>
      <c r="KS604" s="39"/>
      <c r="KT604" s="39"/>
      <c r="KU604" s="39"/>
    </row>
    <row r="605" spans="1:307" x14ac:dyDescent="0.25">
      <c r="A605" s="74">
        <v>599</v>
      </c>
      <c r="B605" s="38" t="s">
        <v>1114</v>
      </c>
      <c r="C605" s="123" t="s">
        <v>934</v>
      </c>
      <c r="D605" s="27" t="s">
        <v>681</v>
      </c>
      <c r="E605" s="38" t="s">
        <v>197</v>
      </c>
      <c r="F605" s="50" t="s">
        <v>938</v>
      </c>
      <c r="G605" s="53">
        <v>16000</v>
      </c>
      <c r="H605" s="51">
        <v>0</v>
      </c>
      <c r="I605" s="40">
        <v>25</v>
      </c>
      <c r="J605" s="96">
        <v>459.2</v>
      </c>
      <c r="K605" s="98">
        <f t="shared" si="74"/>
        <v>1136</v>
      </c>
      <c r="L605" s="46">
        <f t="shared" si="75"/>
        <v>176.00000000000003</v>
      </c>
      <c r="M605" s="79">
        <v>486.4</v>
      </c>
      <c r="N605" s="54">
        <f t="shared" si="76"/>
        <v>1134.4000000000001</v>
      </c>
      <c r="O605" s="51"/>
      <c r="P605" s="54">
        <f t="shared" si="78"/>
        <v>945.59999999999991</v>
      </c>
      <c r="Q605" s="40">
        <f t="shared" si="79"/>
        <v>970.59999999999991</v>
      </c>
      <c r="R605" s="54">
        <f t="shared" si="80"/>
        <v>2446.4</v>
      </c>
      <c r="S605" s="52">
        <f t="shared" si="77"/>
        <v>15029.4</v>
      </c>
      <c r="T605" s="47" t="s">
        <v>45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  <c r="CN605" s="39"/>
      <c r="CO605" s="39"/>
      <c r="CP605" s="39"/>
      <c r="CQ605" s="39"/>
      <c r="CR605" s="39"/>
      <c r="CS605" s="39"/>
      <c r="CT605" s="39"/>
      <c r="CU605" s="39"/>
      <c r="CV605" s="39"/>
      <c r="CW605" s="39"/>
      <c r="CX605" s="39"/>
      <c r="CY605" s="39"/>
      <c r="CZ605" s="39"/>
      <c r="DA605" s="39"/>
      <c r="DB605" s="39"/>
      <c r="DC605" s="39"/>
      <c r="DD605" s="39"/>
      <c r="DE605" s="39"/>
      <c r="DF605" s="39"/>
      <c r="DG605" s="39"/>
      <c r="DH605" s="39"/>
      <c r="DI605" s="39"/>
      <c r="DJ605" s="39"/>
      <c r="DK605" s="39"/>
      <c r="DL605" s="39"/>
      <c r="DM605" s="39"/>
      <c r="DN605" s="39"/>
      <c r="DO605" s="39"/>
      <c r="DP605" s="39"/>
      <c r="DQ605" s="39"/>
      <c r="DR605" s="39"/>
      <c r="DS605" s="39"/>
      <c r="DT605" s="39"/>
      <c r="DU605" s="39"/>
      <c r="DV605" s="39"/>
      <c r="DW605" s="39"/>
      <c r="DX605" s="39"/>
      <c r="DY605" s="39"/>
      <c r="DZ605" s="39"/>
      <c r="EA605" s="39"/>
      <c r="EB605" s="39"/>
      <c r="EC605" s="39"/>
      <c r="ED605" s="39"/>
      <c r="EE605" s="39"/>
      <c r="EF605" s="39"/>
      <c r="EG605" s="39"/>
      <c r="EH605" s="39"/>
      <c r="EI605" s="39"/>
      <c r="EJ605" s="39"/>
      <c r="EK605" s="39"/>
      <c r="EL605" s="39"/>
      <c r="EM605" s="39"/>
      <c r="EN605" s="39"/>
      <c r="EO605" s="39"/>
      <c r="EP605" s="39"/>
      <c r="EQ605" s="39"/>
      <c r="ER605" s="39"/>
      <c r="ES605" s="39"/>
      <c r="ET605" s="39"/>
      <c r="EU605" s="39"/>
      <c r="EV605" s="39"/>
      <c r="EW605" s="39"/>
      <c r="EX605" s="39"/>
      <c r="EY605" s="39"/>
      <c r="EZ605" s="39"/>
      <c r="FA605" s="39"/>
      <c r="FB605" s="39"/>
      <c r="FC605" s="39"/>
      <c r="FD605" s="39"/>
      <c r="FE605" s="39"/>
      <c r="FF605" s="39"/>
      <c r="FG605" s="39"/>
      <c r="FH605" s="39"/>
      <c r="FI605" s="39"/>
      <c r="FJ605" s="39"/>
      <c r="FK605" s="39"/>
      <c r="FL605" s="39"/>
      <c r="FM605" s="39"/>
      <c r="FN605" s="39"/>
      <c r="FO605" s="39"/>
      <c r="FP605" s="39"/>
      <c r="FQ605" s="39"/>
      <c r="FR605" s="39"/>
      <c r="FS605" s="39"/>
      <c r="FT605" s="39"/>
      <c r="FU605" s="39"/>
      <c r="FV605" s="39"/>
      <c r="FW605" s="39"/>
      <c r="FX605" s="39"/>
      <c r="FY605" s="39"/>
      <c r="FZ605" s="39"/>
      <c r="GA605" s="39"/>
      <c r="GB605" s="39"/>
      <c r="GC605" s="39"/>
      <c r="GD605" s="39"/>
      <c r="GE605" s="39"/>
      <c r="GF605" s="39"/>
      <c r="GG605" s="39"/>
      <c r="GH605" s="39"/>
      <c r="GI605" s="39"/>
      <c r="GJ605" s="39"/>
      <c r="GK605" s="39"/>
      <c r="GL605" s="39"/>
      <c r="GM605" s="39"/>
      <c r="GN605" s="39"/>
      <c r="GO605" s="39"/>
      <c r="GP605" s="39"/>
      <c r="GQ605" s="39"/>
      <c r="GR605" s="39"/>
      <c r="GS605" s="39"/>
      <c r="GT605" s="39"/>
      <c r="GU605" s="39"/>
      <c r="GV605" s="39"/>
      <c r="GW605" s="39"/>
      <c r="GX605" s="39"/>
      <c r="GY605" s="39"/>
      <c r="GZ605" s="39"/>
      <c r="HA605" s="39"/>
      <c r="HB605" s="39"/>
      <c r="HC605" s="39"/>
      <c r="HD605" s="39"/>
      <c r="HE605" s="39"/>
      <c r="HF605" s="39"/>
      <c r="HG605" s="39"/>
      <c r="HH605" s="39"/>
      <c r="HI605" s="39"/>
      <c r="HJ605" s="39"/>
      <c r="HK605" s="39"/>
      <c r="HL605" s="39"/>
      <c r="HM605" s="39"/>
      <c r="HN605" s="39"/>
      <c r="HO605" s="39"/>
      <c r="HP605" s="39"/>
      <c r="HQ605" s="39"/>
      <c r="HR605" s="39"/>
      <c r="HS605" s="39"/>
      <c r="HT605" s="39"/>
      <c r="HU605" s="39"/>
      <c r="HV605" s="39"/>
      <c r="HW605" s="39"/>
      <c r="HX605" s="39"/>
      <c r="HY605" s="39"/>
      <c r="HZ605" s="39"/>
      <c r="IA605" s="39"/>
      <c r="IB605" s="39"/>
      <c r="IC605" s="39"/>
      <c r="ID605" s="39"/>
      <c r="IE605" s="39"/>
      <c r="IF605" s="39"/>
      <c r="IG605" s="39"/>
      <c r="IH605" s="39"/>
      <c r="II605" s="39"/>
      <c r="IJ605" s="39"/>
      <c r="IK605" s="39"/>
      <c r="IL605" s="39"/>
      <c r="IM605" s="39"/>
      <c r="IN605" s="39"/>
      <c r="IO605" s="39"/>
      <c r="IP605" s="39"/>
      <c r="IQ605" s="39"/>
      <c r="IR605" s="39"/>
      <c r="IS605" s="39"/>
      <c r="IT605" s="39"/>
      <c r="IU605" s="39"/>
      <c r="IV605" s="39"/>
      <c r="IW605" s="39"/>
      <c r="IX605" s="39"/>
      <c r="IY605" s="39"/>
      <c r="IZ605" s="39"/>
      <c r="JA605" s="39"/>
      <c r="JB605" s="39"/>
      <c r="JC605" s="39"/>
      <c r="JD605" s="39"/>
      <c r="JE605" s="39"/>
      <c r="JF605" s="39"/>
      <c r="JG605" s="39"/>
      <c r="JH605" s="39"/>
      <c r="JI605" s="39"/>
      <c r="JJ605" s="39"/>
      <c r="JK605" s="39"/>
      <c r="JL605" s="39"/>
      <c r="JM605" s="39"/>
      <c r="JN605" s="39"/>
      <c r="JO605" s="39"/>
      <c r="JP605" s="39"/>
      <c r="JQ605" s="39"/>
      <c r="JR605" s="39"/>
      <c r="JS605" s="39"/>
      <c r="JT605" s="39"/>
      <c r="JU605" s="39"/>
      <c r="JV605" s="39"/>
      <c r="JW605" s="39"/>
      <c r="JX605" s="39"/>
      <c r="JY605" s="39"/>
      <c r="JZ605" s="39"/>
      <c r="KA605" s="39"/>
      <c r="KB605" s="39"/>
      <c r="KC605" s="39"/>
      <c r="KD605" s="39"/>
      <c r="KE605" s="39"/>
      <c r="KF605" s="39"/>
      <c r="KG605" s="39"/>
      <c r="KH605" s="39"/>
      <c r="KI605" s="39"/>
      <c r="KJ605" s="39"/>
      <c r="KK605" s="39"/>
      <c r="KL605" s="39"/>
      <c r="KM605" s="39"/>
      <c r="KN605" s="39"/>
      <c r="KO605" s="39"/>
      <c r="KP605" s="39"/>
      <c r="KQ605" s="39"/>
      <c r="KR605" s="39"/>
      <c r="KS605" s="39"/>
      <c r="KT605" s="39"/>
      <c r="KU605" s="39"/>
    </row>
    <row r="606" spans="1:307" s="15" customFormat="1" x14ac:dyDescent="0.25">
      <c r="A606" s="74">
        <v>600</v>
      </c>
      <c r="B606" s="27" t="s">
        <v>468</v>
      </c>
      <c r="C606" s="122" t="s">
        <v>935</v>
      </c>
      <c r="D606" s="27" t="s">
        <v>688</v>
      </c>
      <c r="E606" s="27" t="s">
        <v>153</v>
      </c>
      <c r="F606" s="28" t="s">
        <v>943</v>
      </c>
      <c r="G606" s="29">
        <v>85000</v>
      </c>
      <c r="H606" s="29">
        <v>8576.99</v>
      </c>
      <c r="I606" s="31">
        <v>25</v>
      </c>
      <c r="J606" s="90">
        <v>2439.5</v>
      </c>
      <c r="K606" s="92">
        <f t="shared" si="74"/>
        <v>6034.9999999999991</v>
      </c>
      <c r="L606" s="46">
        <f t="shared" si="75"/>
        <v>935.00000000000011</v>
      </c>
      <c r="M606" s="45">
        <v>2584</v>
      </c>
      <c r="N606" s="31">
        <f t="shared" si="76"/>
        <v>6026.5</v>
      </c>
      <c r="O606" s="31"/>
      <c r="P606" s="31">
        <f t="shared" si="78"/>
        <v>5023.5</v>
      </c>
      <c r="Q606" s="31">
        <f t="shared" si="79"/>
        <v>13625.49</v>
      </c>
      <c r="R606" s="31">
        <f t="shared" si="80"/>
        <v>12996.5</v>
      </c>
      <c r="S606" s="31">
        <f t="shared" si="77"/>
        <v>71374.509999999995</v>
      </c>
      <c r="T606" s="47" t="s">
        <v>45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  <c r="CT606" s="39"/>
      <c r="CU606" s="39"/>
      <c r="CV606" s="39"/>
      <c r="CW606" s="39"/>
      <c r="CX606" s="39"/>
      <c r="CY606" s="39"/>
      <c r="CZ606" s="39"/>
      <c r="DA606" s="39"/>
      <c r="DB606" s="39"/>
      <c r="DC606" s="39"/>
      <c r="DD606" s="39"/>
      <c r="DE606" s="39"/>
      <c r="DF606" s="39"/>
      <c r="DG606" s="39"/>
      <c r="DH606" s="39"/>
      <c r="DI606" s="39"/>
      <c r="DJ606" s="39"/>
      <c r="DK606" s="39"/>
      <c r="DL606" s="39"/>
      <c r="DM606" s="39"/>
      <c r="DN606" s="39"/>
      <c r="DO606" s="39"/>
      <c r="DP606" s="39"/>
      <c r="DQ606" s="39"/>
      <c r="DR606" s="39"/>
      <c r="DS606" s="39"/>
      <c r="DT606" s="39"/>
      <c r="DU606" s="39"/>
      <c r="DV606" s="39"/>
      <c r="DW606" s="39"/>
      <c r="DX606" s="39"/>
      <c r="DY606" s="39"/>
      <c r="DZ606" s="39"/>
      <c r="EA606" s="39"/>
      <c r="EB606" s="39"/>
      <c r="EC606" s="39"/>
      <c r="ED606" s="39"/>
      <c r="EE606" s="39"/>
      <c r="EF606" s="39"/>
      <c r="EG606" s="39"/>
      <c r="EH606" s="39"/>
      <c r="EI606" s="39"/>
      <c r="EJ606" s="39"/>
      <c r="EK606" s="39"/>
      <c r="EL606" s="39"/>
      <c r="EM606" s="39"/>
      <c r="EN606" s="39"/>
      <c r="EO606" s="39"/>
      <c r="EP606" s="39"/>
      <c r="EQ606" s="39"/>
      <c r="ER606" s="39"/>
      <c r="ES606" s="39"/>
      <c r="ET606" s="39"/>
      <c r="EU606" s="39"/>
      <c r="EV606" s="39"/>
      <c r="EW606" s="39"/>
      <c r="EX606" s="39"/>
      <c r="EY606" s="39"/>
      <c r="EZ606" s="39"/>
      <c r="FA606" s="39"/>
      <c r="FB606" s="39"/>
      <c r="FC606" s="39"/>
      <c r="FD606" s="39"/>
      <c r="FE606" s="39"/>
      <c r="FF606" s="39"/>
      <c r="FG606" s="39"/>
      <c r="FH606" s="39"/>
      <c r="FI606" s="39"/>
      <c r="FJ606" s="39"/>
      <c r="FK606" s="39"/>
      <c r="FL606" s="39"/>
      <c r="FM606" s="39"/>
      <c r="FN606" s="39"/>
      <c r="FO606" s="39"/>
      <c r="FP606" s="39"/>
      <c r="FQ606" s="39"/>
      <c r="FR606" s="39"/>
      <c r="FS606" s="39"/>
      <c r="FT606" s="39"/>
      <c r="FU606" s="39"/>
      <c r="FV606" s="39"/>
      <c r="FW606" s="39"/>
      <c r="FX606" s="39"/>
      <c r="FY606" s="39"/>
      <c r="FZ606" s="39"/>
      <c r="GA606" s="39"/>
      <c r="GB606" s="39"/>
      <c r="GC606" s="39"/>
      <c r="GD606" s="39"/>
      <c r="GE606" s="39"/>
      <c r="GF606" s="39"/>
      <c r="GG606" s="39"/>
      <c r="GH606" s="39"/>
      <c r="GI606" s="39"/>
      <c r="GJ606" s="39"/>
      <c r="GK606" s="39"/>
      <c r="GL606" s="39"/>
      <c r="GM606" s="39"/>
      <c r="GN606" s="39"/>
      <c r="GO606" s="39"/>
      <c r="GP606" s="39"/>
      <c r="GQ606" s="39"/>
      <c r="GR606" s="39"/>
      <c r="GS606" s="39"/>
      <c r="GT606" s="39"/>
      <c r="GU606" s="39"/>
      <c r="GV606" s="39"/>
      <c r="GW606" s="39"/>
      <c r="GX606" s="39"/>
      <c r="GY606" s="39"/>
      <c r="GZ606" s="39"/>
      <c r="HA606" s="39"/>
      <c r="HB606" s="39"/>
      <c r="HC606" s="39"/>
      <c r="HD606" s="39"/>
      <c r="HE606" s="39"/>
      <c r="HF606" s="39"/>
      <c r="HG606" s="39"/>
      <c r="HH606" s="39"/>
      <c r="HI606" s="39"/>
      <c r="HJ606" s="39"/>
      <c r="HK606" s="39"/>
      <c r="HL606" s="39"/>
      <c r="HM606" s="39"/>
      <c r="HN606" s="39"/>
      <c r="HO606" s="39"/>
      <c r="HP606" s="39"/>
      <c r="HQ606" s="39"/>
      <c r="HR606" s="39"/>
      <c r="HS606" s="39"/>
      <c r="HT606" s="39"/>
      <c r="HU606" s="39"/>
      <c r="HV606" s="39"/>
      <c r="HW606" s="39"/>
      <c r="HX606" s="39"/>
      <c r="HY606" s="39"/>
      <c r="HZ606" s="39"/>
      <c r="IA606" s="39"/>
      <c r="IB606" s="39"/>
      <c r="IC606" s="39"/>
      <c r="ID606" s="39"/>
      <c r="IE606" s="39"/>
      <c r="IF606" s="39"/>
      <c r="IG606" s="39"/>
      <c r="IH606" s="39"/>
      <c r="II606" s="39"/>
      <c r="IJ606" s="39"/>
      <c r="IK606" s="39"/>
      <c r="IL606" s="39"/>
      <c r="IM606" s="39"/>
      <c r="IN606" s="39"/>
      <c r="IO606" s="39"/>
      <c r="IP606" s="39"/>
      <c r="IQ606" s="39"/>
      <c r="IR606" s="39"/>
      <c r="IS606" s="39"/>
      <c r="IT606" s="39"/>
      <c r="IU606" s="39"/>
      <c r="IV606" s="39"/>
      <c r="IW606" s="39"/>
      <c r="IX606" s="39"/>
      <c r="IY606" s="39"/>
      <c r="IZ606" s="39"/>
      <c r="JA606" s="39"/>
      <c r="JB606" s="39"/>
      <c r="JC606" s="39"/>
      <c r="JD606" s="39"/>
      <c r="JE606" s="39"/>
      <c r="JF606" s="39"/>
      <c r="JG606" s="39"/>
      <c r="JH606" s="39"/>
      <c r="JI606" s="39"/>
      <c r="JJ606" s="39"/>
      <c r="JK606" s="39"/>
      <c r="JL606" s="39"/>
      <c r="JM606" s="39"/>
      <c r="JN606" s="39"/>
      <c r="JO606" s="39"/>
      <c r="JP606" s="39"/>
      <c r="JQ606" s="39"/>
      <c r="JR606" s="39"/>
      <c r="JS606" s="39"/>
      <c r="JT606" s="39"/>
      <c r="JU606" s="39"/>
      <c r="JV606" s="39"/>
      <c r="JW606" s="39"/>
      <c r="JX606" s="39"/>
      <c r="JY606" s="39"/>
      <c r="JZ606" s="39"/>
      <c r="KA606" s="39"/>
      <c r="KB606" s="39"/>
      <c r="KC606" s="39"/>
      <c r="KD606" s="39"/>
      <c r="KE606" s="39"/>
      <c r="KF606" s="39"/>
      <c r="KG606" s="39"/>
      <c r="KH606" s="39"/>
      <c r="KI606" s="39"/>
      <c r="KJ606" s="39"/>
      <c r="KK606" s="39"/>
      <c r="KL606" s="39"/>
      <c r="KM606" s="39"/>
      <c r="KN606" s="39"/>
      <c r="KO606" s="39"/>
      <c r="KP606" s="39"/>
      <c r="KQ606" s="39"/>
      <c r="KR606" s="39"/>
      <c r="KS606" s="39"/>
      <c r="KT606" s="39"/>
      <c r="KU606" s="39"/>
    </row>
    <row r="607" spans="1:307" s="15" customFormat="1" x14ac:dyDescent="0.25">
      <c r="A607" s="74">
        <v>601</v>
      </c>
      <c r="B607" s="27" t="s">
        <v>963</v>
      </c>
      <c r="C607" s="122" t="s">
        <v>934</v>
      </c>
      <c r="D607" s="27" t="s">
        <v>688</v>
      </c>
      <c r="E607" s="27" t="s">
        <v>123</v>
      </c>
      <c r="F607" s="28" t="s">
        <v>942</v>
      </c>
      <c r="G607" s="41">
        <v>25000</v>
      </c>
      <c r="H607" s="30">
        <v>0</v>
      </c>
      <c r="I607" s="31">
        <v>25</v>
      </c>
      <c r="J607" s="96">
        <v>717.5</v>
      </c>
      <c r="K607" s="97">
        <f t="shared" si="74"/>
        <v>1774.9999999999998</v>
      </c>
      <c r="L607" s="46">
        <f t="shared" si="75"/>
        <v>275</v>
      </c>
      <c r="M607" s="76">
        <v>760</v>
      </c>
      <c r="N607" s="43">
        <f t="shared" si="76"/>
        <v>1772.5000000000002</v>
      </c>
      <c r="O607" s="43"/>
      <c r="P607" s="43">
        <f t="shared" si="78"/>
        <v>1477.5</v>
      </c>
      <c r="Q607" s="31">
        <f t="shared" si="79"/>
        <v>1502.5</v>
      </c>
      <c r="R607" s="43">
        <f t="shared" si="80"/>
        <v>3822.5</v>
      </c>
      <c r="S607" s="43">
        <f t="shared" si="77"/>
        <v>23497.5</v>
      </c>
      <c r="T607" s="47" t="s">
        <v>45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  <c r="CR607" s="39"/>
      <c r="CS607" s="39"/>
      <c r="CT607" s="39"/>
      <c r="CU607" s="39"/>
      <c r="CV607" s="39"/>
      <c r="CW607" s="39"/>
      <c r="CX607" s="39"/>
      <c r="CY607" s="39"/>
      <c r="CZ607" s="39"/>
      <c r="DA607" s="39"/>
      <c r="DB607" s="39"/>
      <c r="DC607" s="39"/>
      <c r="DD607" s="39"/>
      <c r="DE607" s="39"/>
      <c r="DF607" s="39"/>
      <c r="DG607" s="39"/>
      <c r="DH607" s="39"/>
      <c r="DI607" s="39"/>
      <c r="DJ607" s="39"/>
      <c r="DK607" s="39"/>
      <c r="DL607" s="39"/>
      <c r="DM607" s="39"/>
      <c r="DN607" s="39"/>
      <c r="DO607" s="39"/>
      <c r="DP607" s="39"/>
      <c r="DQ607" s="39"/>
      <c r="DR607" s="39"/>
      <c r="DS607" s="39"/>
      <c r="DT607" s="39"/>
      <c r="DU607" s="39"/>
      <c r="DV607" s="39"/>
      <c r="DW607" s="39"/>
      <c r="DX607" s="39"/>
      <c r="DY607" s="39"/>
      <c r="DZ607" s="39"/>
      <c r="EA607" s="39"/>
      <c r="EB607" s="39"/>
      <c r="EC607" s="39"/>
      <c r="ED607" s="39"/>
      <c r="EE607" s="39"/>
      <c r="EF607" s="39"/>
      <c r="EG607" s="39"/>
      <c r="EH607" s="39"/>
      <c r="EI607" s="39"/>
      <c r="EJ607" s="39"/>
      <c r="EK607" s="39"/>
      <c r="EL607" s="39"/>
      <c r="EM607" s="39"/>
      <c r="EN607" s="39"/>
      <c r="EO607" s="39"/>
      <c r="EP607" s="39"/>
      <c r="EQ607" s="39"/>
      <c r="ER607" s="39"/>
      <c r="ES607" s="39"/>
      <c r="ET607" s="39"/>
      <c r="EU607" s="39"/>
      <c r="EV607" s="39"/>
      <c r="EW607" s="39"/>
      <c r="EX607" s="39"/>
      <c r="EY607" s="39"/>
      <c r="EZ607" s="39"/>
      <c r="FA607" s="39"/>
      <c r="FB607" s="39"/>
      <c r="FC607" s="39"/>
      <c r="FD607" s="39"/>
      <c r="FE607" s="39"/>
      <c r="FF607" s="39"/>
      <c r="FG607" s="39"/>
      <c r="FH607" s="39"/>
      <c r="FI607" s="39"/>
      <c r="FJ607" s="39"/>
      <c r="FK607" s="39"/>
      <c r="FL607" s="39"/>
      <c r="FM607" s="39"/>
      <c r="FN607" s="39"/>
      <c r="FO607" s="39"/>
      <c r="FP607" s="39"/>
      <c r="FQ607" s="39"/>
      <c r="FR607" s="39"/>
      <c r="FS607" s="39"/>
      <c r="FT607" s="39"/>
      <c r="FU607" s="39"/>
      <c r="FV607" s="39"/>
      <c r="FW607" s="39"/>
      <c r="FX607" s="39"/>
      <c r="FY607" s="39"/>
      <c r="FZ607" s="39"/>
      <c r="GA607" s="39"/>
      <c r="GB607" s="39"/>
      <c r="GC607" s="39"/>
      <c r="GD607" s="39"/>
      <c r="GE607" s="39"/>
      <c r="GF607" s="39"/>
      <c r="GG607" s="39"/>
      <c r="GH607" s="39"/>
      <c r="GI607" s="39"/>
      <c r="GJ607" s="39"/>
      <c r="GK607" s="39"/>
      <c r="GL607" s="39"/>
      <c r="GM607" s="39"/>
      <c r="GN607" s="39"/>
      <c r="GO607" s="39"/>
      <c r="GP607" s="39"/>
      <c r="GQ607" s="39"/>
      <c r="GR607" s="39"/>
      <c r="GS607" s="39"/>
      <c r="GT607" s="39"/>
      <c r="GU607" s="39"/>
      <c r="GV607" s="39"/>
      <c r="GW607" s="39"/>
      <c r="GX607" s="39"/>
      <c r="GY607" s="39"/>
      <c r="GZ607" s="39"/>
      <c r="HA607" s="39"/>
      <c r="HB607" s="39"/>
      <c r="HC607" s="39"/>
      <c r="HD607" s="39"/>
      <c r="HE607" s="39"/>
      <c r="HF607" s="39"/>
      <c r="HG607" s="39"/>
      <c r="HH607" s="39"/>
      <c r="HI607" s="39"/>
      <c r="HJ607" s="39"/>
      <c r="HK607" s="39"/>
      <c r="HL607" s="39"/>
      <c r="HM607" s="39"/>
      <c r="HN607" s="39"/>
      <c r="HO607" s="39"/>
      <c r="HP607" s="39"/>
      <c r="HQ607" s="39"/>
      <c r="HR607" s="39"/>
      <c r="HS607" s="39"/>
      <c r="HT607" s="39"/>
      <c r="HU607" s="39"/>
      <c r="HV607" s="39"/>
      <c r="HW607" s="39"/>
      <c r="HX607" s="39"/>
      <c r="HY607" s="39"/>
      <c r="HZ607" s="39"/>
      <c r="IA607" s="39"/>
      <c r="IB607" s="39"/>
      <c r="IC607" s="39"/>
      <c r="ID607" s="39"/>
      <c r="IE607" s="39"/>
      <c r="IF607" s="39"/>
      <c r="IG607" s="39"/>
      <c r="IH607" s="39"/>
      <c r="II607" s="39"/>
      <c r="IJ607" s="39"/>
      <c r="IK607" s="39"/>
      <c r="IL607" s="39"/>
      <c r="IM607" s="39"/>
      <c r="IN607" s="39"/>
      <c r="IO607" s="39"/>
      <c r="IP607" s="39"/>
      <c r="IQ607" s="39"/>
      <c r="IR607" s="39"/>
      <c r="IS607" s="39"/>
      <c r="IT607" s="39"/>
      <c r="IU607" s="39"/>
      <c r="IV607" s="39"/>
      <c r="IW607" s="39"/>
      <c r="IX607" s="39"/>
      <c r="IY607" s="39"/>
      <c r="IZ607" s="39"/>
      <c r="JA607" s="39"/>
      <c r="JB607" s="39"/>
      <c r="JC607" s="39"/>
      <c r="JD607" s="39"/>
      <c r="JE607" s="39"/>
      <c r="JF607" s="39"/>
      <c r="JG607" s="39"/>
      <c r="JH607" s="39"/>
      <c r="JI607" s="39"/>
      <c r="JJ607" s="39"/>
      <c r="JK607" s="39"/>
      <c r="JL607" s="39"/>
      <c r="JM607" s="39"/>
      <c r="JN607" s="39"/>
      <c r="JO607" s="39"/>
      <c r="JP607" s="39"/>
      <c r="JQ607" s="39"/>
      <c r="JR607" s="39"/>
      <c r="JS607" s="39"/>
      <c r="JT607" s="39"/>
      <c r="JU607" s="39"/>
      <c r="JV607" s="39"/>
      <c r="JW607" s="39"/>
      <c r="JX607" s="39"/>
      <c r="JY607" s="39"/>
      <c r="JZ607" s="39"/>
      <c r="KA607" s="39"/>
      <c r="KB607" s="39"/>
      <c r="KC607" s="39"/>
      <c r="KD607" s="39"/>
      <c r="KE607" s="39"/>
      <c r="KF607" s="39"/>
      <c r="KG607" s="39"/>
      <c r="KH607" s="39"/>
      <c r="KI607" s="39"/>
      <c r="KJ607" s="39"/>
      <c r="KK607" s="39"/>
      <c r="KL607" s="39"/>
      <c r="KM607" s="39"/>
      <c r="KN607" s="39"/>
      <c r="KO607" s="39"/>
      <c r="KP607" s="39"/>
      <c r="KQ607" s="39"/>
      <c r="KR607" s="39"/>
      <c r="KS607" s="39"/>
      <c r="KT607" s="39"/>
      <c r="KU607" s="39"/>
    </row>
    <row r="608" spans="1:307" s="15" customFormat="1" x14ac:dyDescent="0.25">
      <c r="A608" s="74">
        <v>602</v>
      </c>
      <c r="B608" s="27" t="s">
        <v>583</v>
      </c>
      <c r="C608" s="122" t="s">
        <v>935</v>
      </c>
      <c r="D608" s="27" t="s">
        <v>688</v>
      </c>
      <c r="E608" s="27" t="s">
        <v>153</v>
      </c>
      <c r="F608" s="28" t="s">
        <v>943</v>
      </c>
      <c r="G608" s="41">
        <v>70000</v>
      </c>
      <c r="H608" s="41">
        <v>5368.48</v>
      </c>
      <c r="I608" s="31">
        <v>25</v>
      </c>
      <c r="J608" s="96">
        <v>2009</v>
      </c>
      <c r="K608" s="97">
        <f t="shared" si="74"/>
        <v>4970</v>
      </c>
      <c r="L608" s="46">
        <f t="shared" si="75"/>
        <v>770.00000000000011</v>
      </c>
      <c r="M608" s="76">
        <v>2128</v>
      </c>
      <c r="N608" s="43">
        <f t="shared" si="76"/>
        <v>4963</v>
      </c>
      <c r="O608" s="43"/>
      <c r="P608" s="43">
        <f t="shared" si="78"/>
        <v>4137</v>
      </c>
      <c r="Q608" s="31">
        <f t="shared" si="79"/>
        <v>9530.48</v>
      </c>
      <c r="R608" s="43">
        <f t="shared" si="80"/>
        <v>10703</v>
      </c>
      <c r="S608" s="43">
        <f t="shared" si="77"/>
        <v>60469.520000000004</v>
      </c>
      <c r="T608" s="47" t="s">
        <v>45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  <c r="CN608" s="39"/>
      <c r="CO608" s="39"/>
      <c r="CP608" s="39"/>
      <c r="CQ608" s="39"/>
      <c r="CR608" s="39"/>
      <c r="CS608" s="39"/>
      <c r="CT608" s="39"/>
      <c r="CU608" s="39"/>
      <c r="CV608" s="39"/>
      <c r="CW608" s="39"/>
      <c r="CX608" s="39"/>
      <c r="CY608" s="39"/>
      <c r="CZ608" s="39"/>
      <c r="DA608" s="39"/>
      <c r="DB608" s="39"/>
      <c r="DC608" s="39"/>
      <c r="DD608" s="39"/>
      <c r="DE608" s="39"/>
      <c r="DF608" s="39"/>
      <c r="DG608" s="39"/>
      <c r="DH608" s="39"/>
      <c r="DI608" s="39"/>
      <c r="DJ608" s="39"/>
      <c r="DK608" s="39"/>
      <c r="DL608" s="39"/>
      <c r="DM608" s="39"/>
      <c r="DN608" s="39"/>
      <c r="DO608" s="39"/>
      <c r="DP608" s="39"/>
      <c r="DQ608" s="39"/>
      <c r="DR608" s="39"/>
      <c r="DS608" s="39"/>
      <c r="DT608" s="39"/>
      <c r="DU608" s="39"/>
      <c r="DV608" s="39"/>
      <c r="DW608" s="39"/>
      <c r="DX608" s="39"/>
      <c r="DY608" s="39"/>
      <c r="DZ608" s="39"/>
      <c r="EA608" s="39"/>
      <c r="EB608" s="39"/>
      <c r="EC608" s="39"/>
      <c r="ED608" s="39"/>
      <c r="EE608" s="39"/>
      <c r="EF608" s="39"/>
      <c r="EG608" s="39"/>
      <c r="EH608" s="39"/>
      <c r="EI608" s="39"/>
      <c r="EJ608" s="39"/>
      <c r="EK608" s="39"/>
      <c r="EL608" s="39"/>
      <c r="EM608" s="39"/>
      <c r="EN608" s="39"/>
      <c r="EO608" s="39"/>
      <c r="EP608" s="39"/>
      <c r="EQ608" s="39"/>
      <c r="ER608" s="39"/>
      <c r="ES608" s="39"/>
      <c r="ET608" s="39"/>
      <c r="EU608" s="39"/>
      <c r="EV608" s="39"/>
      <c r="EW608" s="39"/>
      <c r="EX608" s="39"/>
      <c r="EY608" s="39"/>
      <c r="EZ608" s="39"/>
      <c r="FA608" s="39"/>
      <c r="FB608" s="39"/>
      <c r="FC608" s="39"/>
      <c r="FD608" s="39"/>
      <c r="FE608" s="39"/>
      <c r="FF608" s="39"/>
      <c r="FG608" s="39"/>
      <c r="FH608" s="39"/>
      <c r="FI608" s="39"/>
      <c r="FJ608" s="39"/>
      <c r="FK608" s="39"/>
      <c r="FL608" s="39"/>
      <c r="FM608" s="39"/>
      <c r="FN608" s="39"/>
      <c r="FO608" s="39"/>
      <c r="FP608" s="39"/>
      <c r="FQ608" s="39"/>
      <c r="FR608" s="39"/>
      <c r="FS608" s="39"/>
      <c r="FT608" s="39"/>
      <c r="FU608" s="39"/>
      <c r="FV608" s="39"/>
      <c r="FW608" s="39"/>
      <c r="FX608" s="39"/>
      <c r="FY608" s="39"/>
      <c r="FZ608" s="39"/>
      <c r="GA608" s="39"/>
      <c r="GB608" s="39"/>
      <c r="GC608" s="39"/>
      <c r="GD608" s="39"/>
      <c r="GE608" s="39"/>
      <c r="GF608" s="39"/>
      <c r="GG608" s="39"/>
      <c r="GH608" s="39"/>
      <c r="GI608" s="39"/>
      <c r="GJ608" s="39"/>
      <c r="GK608" s="39"/>
      <c r="GL608" s="39"/>
      <c r="GM608" s="39"/>
      <c r="GN608" s="39"/>
      <c r="GO608" s="39"/>
      <c r="GP608" s="39"/>
      <c r="GQ608" s="39"/>
      <c r="GR608" s="39"/>
      <c r="GS608" s="39"/>
      <c r="GT608" s="39"/>
      <c r="GU608" s="39"/>
      <c r="GV608" s="39"/>
      <c r="GW608" s="39"/>
      <c r="GX608" s="39"/>
      <c r="GY608" s="39"/>
      <c r="GZ608" s="39"/>
      <c r="HA608" s="39"/>
      <c r="HB608" s="39"/>
      <c r="HC608" s="39"/>
      <c r="HD608" s="39"/>
      <c r="HE608" s="39"/>
      <c r="HF608" s="39"/>
      <c r="HG608" s="39"/>
      <c r="HH608" s="39"/>
      <c r="HI608" s="39"/>
      <c r="HJ608" s="39"/>
      <c r="HK608" s="39"/>
      <c r="HL608" s="39"/>
      <c r="HM608" s="39"/>
      <c r="HN608" s="39"/>
      <c r="HO608" s="39"/>
      <c r="HP608" s="39"/>
      <c r="HQ608" s="39"/>
      <c r="HR608" s="39"/>
      <c r="HS608" s="39"/>
      <c r="HT608" s="39"/>
      <c r="HU608" s="39"/>
      <c r="HV608" s="39"/>
      <c r="HW608" s="39"/>
      <c r="HX608" s="39"/>
      <c r="HY608" s="39"/>
      <c r="HZ608" s="39"/>
      <c r="IA608" s="39"/>
      <c r="IB608" s="39"/>
      <c r="IC608" s="39"/>
      <c r="ID608" s="39"/>
      <c r="IE608" s="39"/>
      <c r="IF608" s="39"/>
      <c r="IG608" s="39"/>
      <c r="IH608" s="39"/>
      <c r="II608" s="39"/>
      <c r="IJ608" s="39"/>
      <c r="IK608" s="39"/>
      <c r="IL608" s="39"/>
      <c r="IM608" s="39"/>
      <c r="IN608" s="39"/>
      <c r="IO608" s="39"/>
      <c r="IP608" s="39"/>
      <c r="IQ608" s="39"/>
      <c r="IR608" s="39"/>
      <c r="IS608" s="39"/>
      <c r="IT608" s="39"/>
      <c r="IU608" s="39"/>
      <c r="IV608" s="39"/>
      <c r="IW608" s="39"/>
      <c r="IX608" s="39"/>
      <c r="IY608" s="39"/>
      <c r="IZ608" s="39"/>
      <c r="JA608" s="39"/>
      <c r="JB608" s="39"/>
      <c r="JC608" s="39"/>
      <c r="JD608" s="39"/>
      <c r="JE608" s="39"/>
      <c r="JF608" s="39"/>
      <c r="JG608" s="39"/>
      <c r="JH608" s="39"/>
      <c r="JI608" s="39"/>
      <c r="JJ608" s="39"/>
      <c r="JK608" s="39"/>
      <c r="JL608" s="39"/>
      <c r="JM608" s="39"/>
      <c r="JN608" s="39"/>
      <c r="JO608" s="39"/>
      <c r="JP608" s="39"/>
      <c r="JQ608" s="39"/>
      <c r="JR608" s="39"/>
      <c r="JS608" s="39"/>
      <c r="JT608" s="39"/>
      <c r="JU608" s="39"/>
      <c r="JV608" s="39"/>
      <c r="JW608" s="39"/>
      <c r="JX608" s="39"/>
      <c r="JY608" s="39"/>
      <c r="JZ608" s="39"/>
      <c r="KA608" s="39"/>
      <c r="KB608" s="39"/>
      <c r="KC608" s="39"/>
      <c r="KD608" s="39"/>
      <c r="KE608" s="39"/>
      <c r="KF608" s="39"/>
      <c r="KG608" s="39"/>
      <c r="KH608" s="39"/>
      <c r="KI608" s="39"/>
      <c r="KJ608" s="39"/>
      <c r="KK608" s="39"/>
      <c r="KL608" s="39"/>
      <c r="KM608" s="39"/>
      <c r="KN608" s="39"/>
      <c r="KO608" s="39"/>
      <c r="KP608" s="39"/>
      <c r="KQ608" s="39"/>
      <c r="KR608" s="39"/>
      <c r="KS608" s="39"/>
      <c r="KT608" s="39"/>
      <c r="KU608" s="39"/>
    </row>
    <row r="609" spans="1:307" s="15" customFormat="1" x14ac:dyDescent="0.25">
      <c r="A609" s="74">
        <v>603</v>
      </c>
      <c r="B609" s="27" t="s">
        <v>964</v>
      </c>
      <c r="C609" s="122" t="s">
        <v>935</v>
      </c>
      <c r="D609" s="27" t="s">
        <v>688</v>
      </c>
      <c r="E609" s="27" t="s">
        <v>197</v>
      </c>
      <c r="F609" s="28" t="s">
        <v>938</v>
      </c>
      <c r="G609" s="41">
        <v>16000</v>
      </c>
      <c r="H609" s="30">
        <v>0</v>
      </c>
      <c r="I609" s="31">
        <v>25</v>
      </c>
      <c r="J609" s="96">
        <v>459.2</v>
      </c>
      <c r="K609" s="97">
        <f t="shared" si="74"/>
        <v>1136</v>
      </c>
      <c r="L609" s="46">
        <f t="shared" si="75"/>
        <v>176.00000000000003</v>
      </c>
      <c r="M609" s="76">
        <v>486.4</v>
      </c>
      <c r="N609" s="43">
        <f t="shared" si="76"/>
        <v>1134.4000000000001</v>
      </c>
      <c r="O609" s="43"/>
      <c r="P609" s="43">
        <f t="shared" si="78"/>
        <v>945.59999999999991</v>
      </c>
      <c r="Q609" s="31">
        <f t="shared" si="79"/>
        <v>970.59999999999991</v>
      </c>
      <c r="R609" s="43">
        <f t="shared" si="80"/>
        <v>2446.4</v>
      </c>
      <c r="S609" s="43">
        <f t="shared" si="77"/>
        <v>15029.4</v>
      </c>
      <c r="T609" s="47" t="s">
        <v>45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  <c r="CR609" s="39"/>
      <c r="CS609" s="39"/>
      <c r="CT609" s="39"/>
      <c r="CU609" s="39"/>
      <c r="CV609" s="39"/>
      <c r="CW609" s="39"/>
      <c r="CX609" s="39"/>
      <c r="CY609" s="39"/>
      <c r="CZ609" s="39"/>
      <c r="DA609" s="39"/>
      <c r="DB609" s="39"/>
      <c r="DC609" s="39"/>
      <c r="DD609" s="39"/>
      <c r="DE609" s="39"/>
      <c r="DF609" s="39"/>
      <c r="DG609" s="39"/>
      <c r="DH609" s="39"/>
      <c r="DI609" s="39"/>
      <c r="DJ609" s="39"/>
      <c r="DK609" s="39"/>
      <c r="DL609" s="39"/>
      <c r="DM609" s="39"/>
      <c r="DN609" s="39"/>
      <c r="DO609" s="39"/>
      <c r="DP609" s="39"/>
      <c r="DQ609" s="39"/>
      <c r="DR609" s="39"/>
      <c r="DS609" s="39"/>
      <c r="DT609" s="39"/>
      <c r="DU609" s="39"/>
      <c r="DV609" s="39"/>
      <c r="DW609" s="39"/>
      <c r="DX609" s="39"/>
      <c r="DY609" s="39"/>
      <c r="DZ609" s="39"/>
      <c r="EA609" s="39"/>
      <c r="EB609" s="39"/>
      <c r="EC609" s="39"/>
      <c r="ED609" s="39"/>
      <c r="EE609" s="39"/>
      <c r="EF609" s="39"/>
      <c r="EG609" s="39"/>
      <c r="EH609" s="39"/>
      <c r="EI609" s="39"/>
      <c r="EJ609" s="39"/>
      <c r="EK609" s="39"/>
      <c r="EL609" s="39"/>
      <c r="EM609" s="39"/>
      <c r="EN609" s="39"/>
      <c r="EO609" s="39"/>
      <c r="EP609" s="39"/>
      <c r="EQ609" s="39"/>
      <c r="ER609" s="39"/>
      <c r="ES609" s="39"/>
      <c r="ET609" s="39"/>
      <c r="EU609" s="39"/>
      <c r="EV609" s="39"/>
      <c r="EW609" s="39"/>
      <c r="EX609" s="39"/>
      <c r="EY609" s="39"/>
      <c r="EZ609" s="39"/>
      <c r="FA609" s="39"/>
      <c r="FB609" s="39"/>
      <c r="FC609" s="39"/>
      <c r="FD609" s="39"/>
      <c r="FE609" s="39"/>
      <c r="FF609" s="39"/>
      <c r="FG609" s="39"/>
      <c r="FH609" s="39"/>
      <c r="FI609" s="39"/>
      <c r="FJ609" s="39"/>
      <c r="FK609" s="39"/>
      <c r="FL609" s="39"/>
      <c r="FM609" s="39"/>
      <c r="FN609" s="39"/>
      <c r="FO609" s="39"/>
      <c r="FP609" s="39"/>
      <c r="FQ609" s="39"/>
      <c r="FR609" s="39"/>
      <c r="FS609" s="39"/>
      <c r="FT609" s="39"/>
      <c r="FU609" s="39"/>
      <c r="FV609" s="39"/>
      <c r="FW609" s="39"/>
      <c r="FX609" s="39"/>
      <c r="FY609" s="39"/>
      <c r="FZ609" s="39"/>
      <c r="GA609" s="39"/>
      <c r="GB609" s="39"/>
      <c r="GC609" s="39"/>
      <c r="GD609" s="39"/>
      <c r="GE609" s="39"/>
      <c r="GF609" s="39"/>
      <c r="GG609" s="39"/>
      <c r="GH609" s="39"/>
      <c r="GI609" s="39"/>
      <c r="GJ609" s="39"/>
      <c r="GK609" s="39"/>
      <c r="GL609" s="39"/>
      <c r="GM609" s="39"/>
      <c r="GN609" s="39"/>
      <c r="GO609" s="39"/>
      <c r="GP609" s="39"/>
      <c r="GQ609" s="39"/>
      <c r="GR609" s="39"/>
      <c r="GS609" s="39"/>
      <c r="GT609" s="39"/>
      <c r="GU609" s="39"/>
      <c r="GV609" s="39"/>
      <c r="GW609" s="39"/>
      <c r="GX609" s="39"/>
      <c r="GY609" s="39"/>
      <c r="GZ609" s="39"/>
      <c r="HA609" s="39"/>
      <c r="HB609" s="39"/>
      <c r="HC609" s="39"/>
      <c r="HD609" s="39"/>
      <c r="HE609" s="39"/>
      <c r="HF609" s="39"/>
      <c r="HG609" s="39"/>
      <c r="HH609" s="39"/>
      <c r="HI609" s="39"/>
      <c r="HJ609" s="39"/>
      <c r="HK609" s="39"/>
      <c r="HL609" s="39"/>
      <c r="HM609" s="39"/>
      <c r="HN609" s="39"/>
      <c r="HO609" s="39"/>
      <c r="HP609" s="39"/>
      <c r="HQ609" s="39"/>
      <c r="HR609" s="39"/>
      <c r="HS609" s="39"/>
      <c r="HT609" s="39"/>
      <c r="HU609" s="39"/>
      <c r="HV609" s="39"/>
      <c r="HW609" s="39"/>
      <c r="HX609" s="39"/>
      <c r="HY609" s="39"/>
      <c r="HZ609" s="39"/>
      <c r="IA609" s="39"/>
      <c r="IB609" s="39"/>
      <c r="IC609" s="39"/>
      <c r="ID609" s="39"/>
      <c r="IE609" s="39"/>
      <c r="IF609" s="39"/>
      <c r="IG609" s="39"/>
      <c r="IH609" s="39"/>
      <c r="II609" s="39"/>
      <c r="IJ609" s="39"/>
      <c r="IK609" s="39"/>
      <c r="IL609" s="39"/>
      <c r="IM609" s="39"/>
      <c r="IN609" s="39"/>
      <c r="IO609" s="39"/>
      <c r="IP609" s="39"/>
      <c r="IQ609" s="39"/>
      <c r="IR609" s="39"/>
      <c r="IS609" s="39"/>
      <c r="IT609" s="39"/>
      <c r="IU609" s="39"/>
      <c r="IV609" s="39"/>
      <c r="IW609" s="39"/>
      <c r="IX609" s="39"/>
      <c r="IY609" s="39"/>
      <c r="IZ609" s="39"/>
      <c r="JA609" s="39"/>
      <c r="JB609" s="39"/>
      <c r="JC609" s="39"/>
      <c r="JD609" s="39"/>
      <c r="JE609" s="39"/>
      <c r="JF609" s="39"/>
      <c r="JG609" s="39"/>
      <c r="JH609" s="39"/>
      <c r="JI609" s="39"/>
      <c r="JJ609" s="39"/>
      <c r="JK609" s="39"/>
      <c r="JL609" s="39"/>
      <c r="JM609" s="39"/>
      <c r="JN609" s="39"/>
      <c r="JO609" s="39"/>
      <c r="JP609" s="39"/>
      <c r="JQ609" s="39"/>
      <c r="JR609" s="39"/>
      <c r="JS609" s="39"/>
      <c r="JT609" s="39"/>
      <c r="JU609" s="39"/>
      <c r="JV609" s="39"/>
      <c r="JW609" s="39"/>
      <c r="JX609" s="39"/>
      <c r="JY609" s="39"/>
      <c r="JZ609" s="39"/>
      <c r="KA609" s="39"/>
      <c r="KB609" s="39"/>
      <c r="KC609" s="39"/>
      <c r="KD609" s="39"/>
      <c r="KE609" s="39"/>
      <c r="KF609" s="39"/>
      <c r="KG609" s="39"/>
      <c r="KH609" s="39"/>
      <c r="KI609" s="39"/>
      <c r="KJ609" s="39"/>
      <c r="KK609" s="39"/>
      <c r="KL609" s="39"/>
      <c r="KM609" s="39"/>
      <c r="KN609" s="39"/>
      <c r="KO609" s="39"/>
      <c r="KP609" s="39"/>
      <c r="KQ609" s="39"/>
      <c r="KR609" s="39"/>
      <c r="KS609" s="39"/>
      <c r="KT609" s="39"/>
      <c r="KU609" s="39"/>
    </row>
    <row r="610" spans="1:307" s="15" customFormat="1" x14ac:dyDescent="0.25">
      <c r="A610" s="74">
        <v>604</v>
      </c>
      <c r="B610" s="27" t="s">
        <v>689</v>
      </c>
      <c r="C610" s="122" t="s">
        <v>934</v>
      </c>
      <c r="D610" s="27" t="s">
        <v>688</v>
      </c>
      <c r="E610" s="27" t="s">
        <v>109</v>
      </c>
      <c r="F610" s="28" t="s">
        <v>943</v>
      </c>
      <c r="G610" s="41">
        <v>25000</v>
      </c>
      <c r="H610" s="42">
        <v>0</v>
      </c>
      <c r="I610" s="31">
        <v>25</v>
      </c>
      <c r="J610" s="96">
        <v>717.5</v>
      </c>
      <c r="K610" s="97">
        <f t="shared" si="74"/>
        <v>1774.9999999999998</v>
      </c>
      <c r="L610" s="46">
        <f t="shared" si="75"/>
        <v>275</v>
      </c>
      <c r="M610" s="76">
        <v>760</v>
      </c>
      <c r="N610" s="43">
        <f t="shared" si="76"/>
        <v>1772.5000000000002</v>
      </c>
      <c r="O610" s="43"/>
      <c r="P610" s="43">
        <f t="shared" si="78"/>
        <v>1477.5</v>
      </c>
      <c r="Q610" s="31">
        <f t="shared" si="79"/>
        <v>1502.5</v>
      </c>
      <c r="R610" s="43">
        <f t="shared" si="80"/>
        <v>3822.5</v>
      </c>
      <c r="S610" s="43">
        <f t="shared" si="77"/>
        <v>23497.5</v>
      </c>
      <c r="T610" s="47" t="s">
        <v>45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  <c r="CM610" s="39"/>
      <c r="CN610" s="39"/>
      <c r="CO610" s="39"/>
      <c r="CP610" s="39"/>
      <c r="CQ610" s="39"/>
      <c r="CR610" s="39"/>
      <c r="CS610" s="39"/>
      <c r="CT610" s="39"/>
      <c r="CU610" s="39"/>
      <c r="CV610" s="39"/>
      <c r="CW610" s="39"/>
      <c r="CX610" s="39"/>
      <c r="CY610" s="39"/>
      <c r="CZ610" s="39"/>
      <c r="DA610" s="39"/>
      <c r="DB610" s="39"/>
      <c r="DC610" s="39"/>
      <c r="DD610" s="39"/>
      <c r="DE610" s="39"/>
      <c r="DF610" s="39"/>
      <c r="DG610" s="39"/>
      <c r="DH610" s="39"/>
      <c r="DI610" s="39"/>
      <c r="DJ610" s="39"/>
      <c r="DK610" s="39"/>
      <c r="DL610" s="39"/>
      <c r="DM610" s="39"/>
      <c r="DN610" s="39"/>
      <c r="DO610" s="39"/>
      <c r="DP610" s="39"/>
      <c r="DQ610" s="39"/>
      <c r="DR610" s="39"/>
      <c r="DS610" s="39"/>
      <c r="DT610" s="39"/>
      <c r="DU610" s="39"/>
      <c r="DV610" s="39"/>
      <c r="DW610" s="39"/>
      <c r="DX610" s="39"/>
      <c r="DY610" s="39"/>
      <c r="DZ610" s="39"/>
      <c r="EA610" s="39"/>
      <c r="EB610" s="39"/>
      <c r="EC610" s="39"/>
      <c r="ED610" s="39"/>
      <c r="EE610" s="39"/>
      <c r="EF610" s="39"/>
      <c r="EG610" s="39"/>
      <c r="EH610" s="39"/>
      <c r="EI610" s="39"/>
      <c r="EJ610" s="39"/>
      <c r="EK610" s="39"/>
      <c r="EL610" s="39"/>
      <c r="EM610" s="39"/>
      <c r="EN610" s="39"/>
      <c r="EO610" s="39"/>
      <c r="EP610" s="39"/>
      <c r="EQ610" s="39"/>
      <c r="ER610" s="39"/>
      <c r="ES610" s="39"/>
      <c r="ET610" s="39"/>
      <c r="EU610" s="39"/>
      <c r="EV610" s="39"/>
      <c r="EW610" s="39"/>
      <c r="EX610" s="39"/>
      <c r="EY610" s="39"/>
      <c r="EZ610" s="39"/>
      <c r="FA610" s="39"/>
      <c r="FB610" s="39"/>
      <c r="FC610" s="39"/>
      <c r="FD610" s="39"/>
      <c r="FE610" s="39"/>
      <c r="FF610" s="39"/>
      <c r="FG610" s="39"/>
      <c r="FH610" s="39"/>
      <c r="FI610" s="39"/>
      <c r="FJ610" s="39"/>
      <c r="FK610" s="39"/>
      <c r="FL610" s="39"/>
      <c r="FM610" s="39"/>
      <c r="FN610" s="39"/>
      <c r="FO610" s="39"/>
      <c r="FP610" s="39"/>
      <c r="FQ610" s="39"/>
      <c r="FR610" s="39"/>
      <c r="FS610" s="39"/>
      <c r="FT610" s="39"/>
      <c r="FU610" s="39"/>
      <c r="FV610" s="39"/>
      <c r="FW610" s="39"/>
      <c r="FX610" s="39"/>
      <c r="FY610" s="39"/>
      <c r="FZ610" s="39"/>
      <c r="GA610" s="39"/>
      <c r="GB610" s="39"/>
      <c r="GC610" s="39"/>
      <c r="GD610" s="39"/>
      <c r="GE610" s="39"/>
      <c r="GF610" s="39"/>
      <c r="GG610" s="39"/>
      <c r="GH610" s="39"/>
      <c r="GI610" s="39"/>
      <c r="GJ610" s="39"/>
      <c r="GK610" s="39"/>
      <c r="GL610" s="39"/>
      <c r="GM610" s="39"/>
      <c r="GN610" s="39"/>
      <c r="GO610" s="39"/>
      <c r="GP610" s="39"/>
      <c r="GQ610" s="39"/>
      <c r="GR610" s="39"/>
      <c r="GS610" s="39"/>
      <c r="GT610" s="39"/>
      <c r="GU610" s="39"/>
      <c r="GV610" s="39"/>
      <c r="GW610" s="39"/>
      <c r="GX610" s="39"/>
      <c r="GY610" s="39"/>
      <c r="GZ610" s="39"/>
      <c r="HA610" s="39"/>
      <c r="HB610" s="39"/>
      <c r="HC610" s="39"/>
      <c r="HD610" s="39"/>
      <c r="HE610" s="39"/>
      <c r="HF610" s="39"/>
      <c r="HG610" s="39"/>
      <c r="HH610" s="39"/>
      <c r="HI610" s="39"/>
      <c r="HJ610" s="39"/>
      <c r="HK610" s="39"/>
      <c r="HL610" s="39"/>
      <c r="HM610" s="39"/>
      <c r="HN610" s="39"/>
      <c r="HO610" s="39"/>
      <c r="HP610" s="39"/>
      <c r="HQ610" s="39"/>
      <c r="HR610" s="39"/>
      <c r="HS610" s="39"/>
      <c r="HT610" s="39"/>
      <c r="HU610" s="39"/>
      <c r="HV610" s="39"/>
      <c r="HW610" s="39"/>
      <c r="HX610" s="39"/>
      <c r="HY610" s="39"/>
      <c r="HZ610" s="39"/>
      <c r="IA610" s="39"/>
      <c r="IB610" s="39"/>
      <c r="IC610" s="39"/>
      <c r="ID610" s="39"/>
      <c r="IE610" s="39"/>
      <c r="IF610" s="39"/>
      <c r="IG610" s="39"/>
      <c r="IH610" s="39"/>
      <c r="II610" s="39"/>
      <c r="IJ610" s="39"/>
      <c r="IK610" s="39"/>
      <c r="IL610" s="39"/>
      <c r="IM610" s="39"/>
      <c r="IN610" s="39"/>
      <c r="IO610" s="39"/>
      <c r="IP610" s="39"/>
      <c r="IQ610" s="39"/>
      <c r="IR610" s="39"/>
      <c r="IS610" s="39"/>
      <c r="IT610" s="39"/>
      <c r="IU610" s="39"/>
      <c r="IV610" s="39"/>
      <c r="IW610" s="39"/>
      <c r="IX610" s="39"/>
      <c r="IY610" s="39"/>
      <c r="IZ610" s="39"/>
      <c r="JA610" s="39"/>
      <c r="JB610" s="39"/>
      <c r="JC610" s="39"/>
      <c r="JD610" s="39"/>
      <c r="JE610" s="39"/>
      <c r="JF610" s="39"/>
      <c r="JG610" s="39"/>
      <c r="JH610" s="39"/>
      <c r="JI610" s="39"/>
      <c r="JJ610" s="39"/>
      <c r="JK610" s="39"/>
      <c r="JL610" s="39"/>
      <c r="JM610" s="39"/>
      <c r="JN610" s="39"/>
      <c r="JO610" s="39"/>
      <c r="JP610" s="39"/>
      <c r="JQ610" s="39"/>
      <c r="JR610" s="39"/>
      <c r="JS610" s="39"/>
      <c r="JT610" s="39"/>
      <c r="JU610" s="39"/>
      <c r="JV610" s="39"/>
      <c r="JW610" s="39"/>
      <c r="JX610" s="39"/>
      <c r="JY610" s="39"/>
      <c r="JZ610" s="39"/>
      <c r="KA610" s="39"/>
      <c r="KB610" s="39"/>
      <c r="KC610" s="39"/>
      <c r="KD610" s="39"/>
      <c r="KE610" s="39"/>
      <c r="KF610" s="39"/>
      <c r="KG610" s="39"/>
      <c r="KH610" s="39"/>
      <c r="KI610" s="39"/>
      <c r="KJ610" s="39"/>
      <c r="KK610" s="39"/>
      <c r="KL610" s="39"/>
      <c r="KM610" s="39"/>
      <c r="KN610" s="39"/>
      <c r="KO610" s="39"/>
      <c r="KP610" s="39"/>
      <c r="KQ610" s="39"/>
      <c r="KR610" s="39"/>
      <c r="KS610" s="39"/>
      <c r="KT610" s="39"/>
      <c r="KU610" s="39"/>
    </row>
    <row r="611" spans="1:307" s="15" customFormat="1" x14ac:dyDescent="0.25">
      <c r="A611" s="74">
        <v>605</v>
      </c>
      <c r="B611" s="27" t="s">
        <v>886</v>
      </c>
      <c r="C611" s="122" t="s">
        <v>934</v>
      </c>
      <c r="D611" s="27" t="s">
        <v>688</v>
      </c>
      <c r="E611" s="27" t="s">
        <v>70</v>
      </c>
      <c r="F611" s="28" t="s">
        <v>942</v>
      </c>
      <c r="G611" s="41">
        <v>25000</v>
      </c>
      <c r="H611" s="42">
        <v>0</v>
      </c>
      <c r="I611" s="31">
        <v>25</v>
      </c>
      <c r="J611" s="96">
        <v>717.5</v>
      </c>
      <c r="K611" s="97">
        <f t="shared" si="74"/>
        <v>1774.9999999999998</v>
      </c>
      <c r="L611" s="46">
        <f t="shared" si="75"/>
        <v>275</v>
      </c>
      <c r="M611" s="76">
        <v>760</v>
      </c>
      <c r="N611" s="43">
        <f t="shared" si="76"/>
        <v>1772.5000000000002</v>
      </c>
      <c r="O611" s="43"/>
      <c r="P611" s="43">
        <f t="shared" si="78"/>
        <v>1477.5</v>
      </c>
      <c r="Q611" s="31">
        <f t="shared" si="79"/>
        <v>1502.5</v>
      </c>
      <c r="R611" s="43">
        <f t="shared" si="80"/>
        <v>3822.5</v>
      </c>
      <c r="S611" s="43">
        <f t="shared" si="77"/>
        <v>23497.5</v>
      </c>
      <c r="T611" s="47" t="s">
        <v>45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  <c r="CM611" s="39"/>
      <c r="CN611" s="39"/>
      <c r="CO611" s="39"/>
      <c r="CP611" s="39"/>
      <c r="CQ611" s="39"/>
      <c r="CR611" s="39"/>
      <c r="CS611" s="39"/>
      <c r="CT611" s="39"/>
      <c r="CU611" s="39"/>
      <c r="CV611" s="39"/>
      <c r="CW611" s="39"/>
      <c r="CX611" s="39"/>
      <c r="CY611" s="39"/>
      <c r="CZ611" s="39"/>
      <c r="DA611" s="39"/>
      <c r="DB611" s="39"/>
      <c r="DC611" s="39"/>
      <c r="DD611" s="39"/>
      <c r="DE611" s="39"/>
      <c r="DF611" s="39"/>
      <c r="DG611" s="39"/>
      <c r="DH611" s="39"/>
      <c r="DI611" s="39"/>
      <c r="DJ611" s="39"/>
      <c r="DK611" s="39"/>
      <c r="DL611" s="39"/>
      <c r="DM611" s="39"/>
      <c r="DN611" s="39"/>
      <c r="DO611" s="39"/>
      <c r="DP611" s="39"/>
      <c r="DQ611" s="39"/>
      <c r="DR611" s="39"/>
      <c r="DS611" s="39"/>
      <c r="DT611" s="39"/>
      <c r="DU611" s="39"/>
      <c r="DV611" s="39"/>
      <c r="DW611" s="39"/>
      <c r="DX611" s="39"/>
      <c r="DY611" s="39"/>
      <c r="DZ611" s="39"/>
      <c r="EA611" s="39"/>
      <c r="EB611" s="39"/>
      <c r="EC611" s="39"/>
      <c r="ED611" s="39"/>
      <c r="EE611" s="39"/>
      <c r="EF611" s="39"/>
      <c r="EG611" s="39"/>
      <c r="EH611" s="39"/>
      <c r="EI611" s="39"/>
      <c r="EJ611" s="39"/>
      <c r="EK611" s="39"/>
      <c r="EL611" s="39"/>
      <c r="EM611" s="39"/>
      <c r="EN611" s="39"/>
      <c r="EO611" s="39"/>
      <c r="EP611" s="39"/>
      <c r="EQ611" s="39"/>
      <c r="ER611" s="39"/>
      <c r="ES611" s="39"/>
      <c r="ET611" s="39"/>
      <c r="EU611" s="39"/>
      <c r="EV611" s="39"/>
      <c r="EW611" s="39"/>
      <c r="EX611" s="39"/>
      <c r="EY611" s="39"/>
      <c r="EZ611" s="39"/>
      <c r="FA611" s="39"/>
      <c r="FB611" s="39"/>
      <c r="FC611" s="39"/>
      <c r="FD611" s="39"/>
      <c r="FE611" s="39"/>
      <c r="FF611" s="39"/>
      <c r="FG611" s="39"/>
      <c r="FH611" s="39"/>
      <c r="FI611" s="39"/>
      <c r="FJ611" s="39"/>
      <c r="FK611" s="39"/>
      <c r="FL611" s="39"/>
      <c r="FM611" s="39"/>
      <c r="FN611" s="39"/>
      <c r="FO611" s="39"/>
      <c r="FP611" s="39"/>
      <c r="FQ611" s="39"/>
      <c r="FR611" s="39"/>
      <c r="FS611" s="39"/>
      <c r="FT611" s="39"/>
      <c r="FU611" s="39"/>
      <c r="FV611" s="39"/>
      <c r="FW611" s="39"/>
      <c r="FX611" s="39"/>
      <c r="FY611" s="39"/>
      <c r="FZ611" s="39"/>
      <c r="GA611" s="39"/>
      <c r="GB611" s="39"/>
      <c r="GC611" s="39"/>
      <c r="GD611" s="39"/>
      <c r="GE611" s="39"/>
      <c r="GF611" s="39"/>
      <c r="GG611" s="39"/>
      <c r="GH611" s="39"/>
      <c r="GI611" s="39"/>
      <c r="GJ611" s="39"/>
      <c r="GK611" s="39"/>
      <c r="GL611" s="39"/>
      <c r="GM611" s="39"/>
      <c r="GN611" s="39"/>
      <c r="GO611" s="39"/>
      <c r="GP611" s="39"/>
      <c r="GQ611" s="39"/>
      <c r="GR611" s="39"/>
      <c r="GS611" s="39"/>
      <c r="GT611" s="39"/>
      <c r="GU611" s="39"/>
      <c r="GV611" s="39"/>
      <c r="GW611" s="39"/>
      <c r="GX611" s="39"/>
      <c r="GY611" s="39"/>
      <c r="GZ611" s="39"/>
      <c r="HA611" s="39"/>
      <c r="HB611" s="39"/>
      <c r="HC611" s="39"/>
      <c r="HD611" s="39"/>
      <c r="HE611" s="39"/>
      <c r="HF611" s="39"/>
      <c r="HG611" s="39"/>
      <c r="HH611" s="39"/>
      <c r="HI611" s="39"/>
      <c r="HJ611" s="39"/>
      <c r="HK611" s="39"/>
      <c r="HL611" s="39"/>
      <c r="HM611" s="39"/>
      <c r="HN611" s="39"/>
      <c r="HO611" s="39"/>
      <c r="HP611" s="39"/>
      <c r="HQ611" s="39"/>
      <c r="HR611" s="39"/>
      <c r="HS611" s="39"/>
      <c r="HT611" s="39"/>
      <c r="HU611" s="39"/>
      <c r="HV611" s="39"/>
      <c r="HW611" s="39"/>
      <c r="HX611" s="39"/>
      <c r="HY611" s="39"/>
      <c r="HZ611" s="39"/>
      <c r="IA611" s="39"/>
      <c r="IB611" s="39"/>
      <c r="IC611" s="39"/>
      <c r="ID611" s="39"/>
      <c r="IE611" s="39"/>
      <c r="IF611" s="39"/>
      <c r="IG611" s="39"/>
      <c r="IH611" s="39"/>
      <c r="II611" s="39"/>
      <c r="IJ611" s="39"/>
      <c r="IK611" s="39"/>
      <c r="IL611" s="39"/>
      <c r="IM611" s="39"/>
      <c r="IN611" s="39"/>
      <c r="IO611" s="39"/>
      <c r="IP611" s="39"/>
      <c r="IQ611" s="39"/>
      <c r="IR611" s="39"/>
      <c r="IS611" s="39"/>
      <c r="IT611" s="39"/>
      <c r="IU611" s="39"/>
      <c r="IV611" s="39"/>
      <c r="IW611" s="39"/>
      <c r="IX611" s="39"/>
      <c r="IY611" s="39"/>
      <c r="IZ611" s="39"/>
      <c r="JA611" s="39"/>
      <c r="JB611" s="39"/>
      <c r="JC611" s="39"/>
      <c r="JD611" s="39"/>
      <c r="JE611" s="39"/>
      <c r="JF611" s="39"/>
      <c r="JG611" s="39"/>
      <c r="JH611" s="39"/>
      <c r="JI611" s="39"/>
      <c r="JJ611" s="39"/>
      <c r="JK611" s="39"/>
      <c r="JL611" s="39"/>
      <c r="JM611" s="39"/>
      <c r="JN611" s="39"/>
      <c r="JO611" s="39"/>
      <c r="JP611" s="39"/>
      <c r="JQ611" s="39"/>
      <c r="JR611" s="39"/>
      <c r="JS611" s="39"/>
      <c r="JT611" s="39"/>
      <c r="JU611" s="39"/>
      <c r="JV611" s="39"/>
      <c r="JW611" s="39"/>
      <c r="JX611" s="39"/>
      <c r="JY611" s="39"/>
      <c r="JZ611" s="39"/>
      <c r="KA611" s="39"/>
      <c r="KB611" s="39"/>
      <c r="KC611" s="39"/>
      <c r="KD611" s="39"/>
      <c r="KE611" s="39"/>
      <c r="KF611" s="39"/>
      <c r="KG611" s="39"/>
      <c r="KH611" s="39"/>
      <c r="KI611" s="39"/>
      <c r="KJ611" s="39"/>
      <c r="KK611" s="39"/>
      <c r="KL611" s="39"/>
      <c r="KM611" s="39"/>
      <c r="KN611" s="39"/>
      <c r="KO611" s="39"/>
      <c r="KP611" s="39"/>
      <c r="KQ611" s="39"/>
      <c r="KR611" s="39"/>
      <c r="KS611" s="39"/>
      <c r="KT611" s="39"/>
      <c r="KU611" s="39"/>
    </row>
    <row r="612" spans="1:307" s="15" customFormat="1" x14ac:dyDescent="0.25">
      <c r="A612" s="74">
        <v>606</v>
      </c>
      <c r="B612" s="27" t="s">
        <v>1113</v>
      </c>
      <c r="C612" s="122" t="s">
        <v>935</v>
      </c>
      <c r="D612" s="27" t="s">
        <v>688</v>
      </c>
      <c r="E612" s="27" t="s">
        <v>70</v>
      </c>
      <c r="F612" s="28" t="s">
        <v>938</v>
      </c>
      <c r="G612" s="41">
        <v>25000</v>
      </c>
      <c r="H612" s="42">
        <v>0</v>
      </c>
      <c r="I612" s="31">
        <v>25</v>
      </c>
      <c r="J612" s="96">
        <v>717.5</v>
      </c>
      <c r="K612" s="97">
        <f t="shared" si="74"/>
        <v>1774.9999999999998</v>
      </c>
      <c r="L612" s="46">
        <f t="shared" si="75"/>
        <v>275</v>
      </c>
      <c r="M612" s="76">
        <v>760</v>
      </c>
      <c r="N612" s="43">
        <f t="shared" si="76"/>
        <v>1772.5000000000002</v>
      </c>
      <c r="O612" s="43"/>
      <c r="P612" s="43">
        <f t="shared" si="78"/>
        <v>1477.5</v>
      </c>
      <c r="Q612" s="31">
        <f t="shared" si="79"/>
        <v>1502.5</v>
      </c>
      <c r="R612" s="43">
        <f t="shared" si="80"/>
        <v>3822.5</v>
      </c>
      <c r="S612" s="43">
        <f t="shared" si="77"/>
        <v>23497.5</v>
      </c>
      <c r="T612" s="47" t="s">
        <v>45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  <c r="CN612" s="39"/>
      <c r="CO612" s="39"/>
      <c r="CP612" s="39"/>
      <c r="CQ612" s="39"/>
      <c r="CR612" s="39"/>
      <c r="CS612" s="39"/>
      <c r="CT612" s="39"/>
      <c r="CU612" s="39"/>
      <c r="CV612" s="39"/>
      <c r="CW612" s="39"/>
      <c r="CX612" s="39"/>
      <c r="CY612" s="39"/>
      <c r="CZ612" s="39"/>
      <c r="DA612" s="39"/>
      <c r="DB612" s="39"/>
      <c r="DC612" s="39"/>
      <c r="DD612" s="39"/>
      <c r="DE612" s="39"/>
      <c r="DF612" s="39"/>
      <c r="DG612" s="39"/>
      <c r="DH612" s="39"/>
      <c r="DI612" s="39"/>
      <c r="DJ612" s="39"/>
      <c r="DK612" s="39"/>
      <c r="DL612" s="39"/>
      <c r="DM612" s="39"/>
      <c r="DN612" s="39"/>
      <c r="DO612" s="39"/>
      <c r="DP612" s="39"/>
      <c r="DQ612" s="39"/>
      <c r="DR612" s="39"/>
      <c r="DS612" s="39"/>
      <c r="DT612" s="39"/>
      <c r="DU612" s="39"/>
      <c r="DV612" s="39"/>
      <c r="DW612" s="39"/>
      <c r="DX612" s="39"/>
      <c r="DY612" s="39"/>
      <c r="DZ612" s="39"/>
      <c r="EA612" s="39"/>
      <c r="EB612" s="39"/>
      <c r="EC612" s="39"/>
      <c r="ED612" s="39"/>
      <c r="EE612" s="39"/>
      <c r="EF612" s="39"/>
      <c r="EG612" s="39"/>
      <c r="EH612" s="39"/>
      <c r="EI612" s="39"/>
      <c r="EJ612" s="39"/>
      <c r="EK612" s="39"/>
      <c r="EL612" s="39"/>
      <c r="EM612" s="39"/>
      <c r="EN612" s="39"/>
      <c r="EO612" s="39"/>
      <c r="EP612" s="39"/>
      <c r="EQ612" s="39"/>
      <c r="ER612" s="39"/>
      <c r="ES612" s="39"/>
      <c r="ET612" s="39"/>
      <c r="EU612" s="39"/>
      <c r="EV612" s="39"/>
      <c r="EW612" s="39"/>
      <c r="EX612" s="39"/>
      <c r="EY612" s="39"/>
      <c r="EZ612" s="39"/>
      <c r="FA612" s="39"/>
      <c r="FB612" s="39"/>
      <c r="FC612" s="39"/>
      <c r="FD612" s="39"/>
      <c r="FE612" s="39"/>
      <c r="FF612" s="39"/>
      <c r="FG612" s="39"/>
      <c r="FH612" s="39"/>
      <c r="FI612" s="39"/>
      <c r="FJ612" s="39"/>
      <c r="FK612" s="39"/>
      <c r="FL612" s="39"/>
      <c r="FM612" s="39"/>
      <c r="FN612" s="39"/>
      <c r="FO612" s="39"/>
      <c r="FP612" s="39"/>
      <c r="FQ612" s="39"/>
      <c r="FR612" s="39"/>
      <c r="FS612" s="39"/>
      <c r="FT612" s="39"/>
      <c r="FU612" s="39"/>
      <c r="FV612" s="39"/>
      <c r="FW612" s="39"/>
      <c r="FX612" s="39"/>
      <c r="FY612" s="39"/>
      <c r="FZ612" s="39"/>
      <c r="GA612" s="39"/>
      <c r="GB612" s="39"/>
      <c r="GC612" s="39"/>
      <c r="GD612" s="39"/>
      <c r="GE612" s="39"/>
      <c r="GF612" s="39"/>
      <c r="GG612" s="39"/>
      <c r="GH612" s="39"/>
      <c r="GI612" s="39"/>
      <c r="GJ612" s="39"/>
      <c r="GK612" s="39"/>
      <c r="GL612" s="39"/>
      <c r="GM612" s="39"/>
      <c r="GN612" s="39"/>
      <c r="GO612" s="39"/>
      <c r="GP612" s="39"/>
      <c r="GQ612" s="39"/>
      <c r="GR612" s="39"/>
      <c r="GS612" s="39"/>
      <c r="GT612" s="39"/>
      <c r="GU612" s="39"/>
      <c r="GV612" s="39"/>
      <c r="GW612" s="39"/>
      <c r="GX612" s="39"/>
      <c r="GY612" s="39"/>
      <c r="GZ612" s="39"/>
      <c r="HA612" s="39"/>
      <c r="HB612" s="39"/>
      <c r="HC612" s="39"/>
      <c r="HD612" s="39"/>
      <c r="HE612" s="39"/>
      <c r="HF612" s="39"/>
      <c r="HG612" s="39"/>
      <c r="HH612" s="39"/>
      <c r="HI612" s="39"/>
      <c r="HJ612" s="39"/>
      <c r="HK612" s="39"/>
      <c r="HL612" s="39"/>
      <c r="HM612" s="39"/>
      <c r="HN612" s="39"/>
      <c r="HO612" s="39"/>
      <c r="HP612" s="39"/>
      <c r="HQ612" s="39"/>
      <c r="HR612" s="39"/>
      <c r="HS612" s="39"/>
      <c r="HT612" s="39"/>
      <c r="HU612" s="39"/>
      <c r="HV612" s="39"/>
      <c r="HW612" s="39"/>
      <c r="HX612" s="39"/>
      <c r="HY612" s="39"/>
      <c r="HZ612" s="39"/>
      <c r="IA612" s="39"/>
      <c r="IB612" s="39"/>
      <c r="IC612" s="39"/>
      <c r="ID612" s="39"/>
      <c r="IE612" s="39"/>
      <c r="IF612" s="39"/>
      <c r="IG612" s="39"/>
      <c r="IH612" s="39"/>
      <c r="II612" s="39"/>
      <c r="IJ612" s="39"/>
      <c r="IK612" s="39"/>
      <c r="IL612" s="39"/>
      <c r="IM612" s="39"/>
      <c r="IN612" s="39"/>
      <c r="IO612" s="39"/>
      <c r="IP612" s="39"/>
      <c r="IQ612" s="39"/>
      <c r="IR612" s="39"/>
      <c r="IS612" s="39"/>
      <c r="IT612" s="39"/>
      <c r="IU612" s="39"/>
      <c r="IV612" s="39"/>
      <c r="IW612" s="39"/>
      <c r="IX612" s="39"/>
      <c r="IY612" s="39"/>
      <c r="IZ612" s="39"/>
      <c r="JA612" s="39"/>
      <c r="JB612" s="39"/>
      <c r="JC612" s="39"/>
      <c r="JD612" s="39"/>
      <c r="JE612" s="39"/>
      <c r="JF612" s="39"/>
      <c r="JG612" s="39"/>
      <c r="JH612" s="39"/>
      <c r="JI612" s="39"/>
      <c r="JJ612" s="39"/>
      <c r="JK612" s="39"/>
      <c r="JL612" s="39"/>
      <c r="JM612" s="39"/>
      <c r="JN612" s="39"/>
      <c r="JO612" s="39"/>
      <c r="JP612" s="39"/>
      <c r="JQ612" s="39"/>
      <c r="JR612" s="39"/>
      <c r="JS612" s="39"/>
      <c r="JT612" s="39"/>
      <c r="JU612" s="39"/>
      <c r="JV612" s="39"/>
      <c r="JW612" s="39"/>
      <c r="JX612" s="39"/>
      <c r="JY612" s="39"/>
      <c r="JZ612" s="39"/>
      <c r="KA612" s="39"/>
      <c r="KB612" s="39"/>
      <c r="KC612" s="39"/>
      <c r="KD612" s="39"/>
      <c r="KE612" s="39"/>
      <c r="KF612" s="39"/>
      <c r="KG612" s="39"/>
      <c r="KH612" s="39"/>
      <c r="KI612" s="39"/>
      <c r="KJ612" s="39"/>
      <c r="KK612" s="39"/>
      <c r="KL612" s="39"/>
      <c r="KM612" s="39"/>
      <c r="KN612" s="39"/>
      <c r="KO612" s="39"/>
      <c r="KP612" s="39"/>
      <c r="KQ612" s="39"/>
      <c r="KR612" s="39"/>
      <c r="KS612" s="39"/>
      <c r="KT612" s="39"/>
      <c r="KU612" s="39"/>
    </row>
    <row r="613" spans="1:307" s="15" customFormat="1" x14ac:dyDescent="0.25">
      <c r="A613" s="74">
        <v>607</v>
      </c>
      <c r="B613" s="27" t="s">
        <v>690</v>
      </c>
      <c r="C613" s="122" t="s">
        <v>935</v>
      </c>
      <c r="D613" s="27" t="s">
        <v>688</v>
      </c>
      <c r="E613" s="27" t="s">
        <v>66</v>
      </c>
      <c r="F613" s="28" t="s">
        <v>938</v>
      </c>
      <c r="G613" s="41">
        <v>18000</v>
      </c>
      <c r="H613" s="42">
        <v>0</v>
      </c>
      <c r="I613" s="31">
        <v>25</v>
      </c>
      <c r="J613" s="96">
        <v>516.6</v>
      </c>
      <c r="K613" s="97">
        <f t="shared" si="74"/>
        <v>1277.9999999999998</v>
      </c>
      <c r="L613" s="46">
        <f t="shared" si="75"/>
        <v>198.00000000000003</v>
      </c>
      <c r="M613" s="76">
        <v>547.20000000000005</v>
      </c>
      <c r="N613" s="43">
        <f t="shared" si="76"/>
        <v>1276.2</v>
      </c>
      <c r="O613" s="43"/>
      <c r="P613" s="43">
        <f t="shared" si="78"/>
        <v>1063.8000000000002</v>
      </c>
      <c r="Q613" s="31">
        <f t="shared" si="79"/>
        <v>1088.8000000000002</v>
      </c>
      <c r="R613" s="43">
        <f t="shared" si="80"/>
        <v>2752.2</v>
      </c>
      <c r="S613" s="43">
        <f t="shared" si="77"/>
        <v>16911.2</v>
      </c>
      <c r="T613" s="47" t="s">
        <v>45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  <c r="CM613" s="39"/>
      <c r="CN613" s="39"/>
      <c r="CO613" s="39"/>
      <c r="CP613" s="39"/>
      <c r="CQ613" s="39"/>
      <c r="CR613" s="39"/>
      <c r="CS613" s="39"/>
      <c r="CT613" s="39"/>
      <c r="CU613" s="39"/>
      <c r="CV613" s="39"/>
      <c r="CW613" s="39"/>
      <c r="CX613" s="39"/>
      <c r="CY613" s="39"/>
      <c r="CZ613" s="39"/>
      <c r="DA613" s="39"/>
      <c r="DB613" s="39"/>
      <c r="DC613" s="39"/>
      <c r="DD613" s="39"/>
      <c r="DE613" s="39"/>
      <c r="DF613" s="39"/>
      <c r="DG613" s="39"/>
      <c r="DH613" s="39"/>
      <c r="DI613" s="39"/>
      <c r="DJ613" s="39"/>
      <c r="DK613" s="39"/>
      <c r="DL613" s="39"/>
      <c r="DM613" s="39"/>
      <c r="DN613" s="39"/>
      <c r="DO613" s="39"/>
      <c r="DP613" s="39"/>
      <c r="DQ613" s="39"/>
      <c r="DR613" s="39"/>
      <c r="DS613" s="39"/>
      <c r="DT613" s="39"/>
      <c r="DU613" s="39"/>
      <c r="DV613" s="39"/>
      <c r="DW613" s="39"/>
      <c r="DX613" s="39"/>
      <c r="DY613" s="39"/>
      <c r="DZ613" s="39"/>
      <c r="EA613" s="39"/>
      <c r="EB613" s="39"/>
      <c r="EC613" s="39"/>
      <c r="ED613" s="39"/>
      <c r="EE613" s="39"/>
      <c r="EF613" s="39"/>
      <c r="EG613" s="39"/>
      <c r="EH613" s="39"/>
      <c r="EI613" s="39"/>
      <c r="EJ613" s="39"/>
      <c r="EK613" s="39"/>
      <c r="EL613" s="39"/>
      <c r="EM613" s="39"/>
      <c r="EN613" s="39"/>
      <c r="EO613" s="39"/>
      <c r="EP613" s="39"/>
      <c r="EQ613" s="39"/>
      <c r="ER613" s="39"/>
      <c r="ES613" s="39"/>
      <c r="ET613" s="39"/>
      <c r="EU613" s="39"/>
      <c r="EV613" s="39"/>
      <c r="EW613" s="39"/>
      <c r="EX613" s="39"/>
      <c r="EY613" s="39"/>
      <c r="EZ613" s="39"/>
      <c r="FA613" s="39"/>
      <c r="FB613" s="39"/>
      <c r="FC613" s="39"/>
      <c r="FD613" s="39"/>
      <c r="FE613" s="39"/>
      <c r="FF613" s="39"/>
      <c r="FG613" s="39"/>
      <c r="FH613" s="39"/>
      <c r="FI613" s="39"/>
      <c r="FJ613" s="39"/>
      <c r="FK613" s="39"/>
      <c r="FL613" s="39"/>
      <c r="FM613" s="39"/>
      <c r="FN613" s="39"/>
      <c r="FO613" s="39"/>
      <c r="FP613" s="39"/>
      <c r="FQ613" s="39"/>
      <c r="FR613" s="39"/>
      <c r="FS613" s="39"/>
      <c r="FT613" s="39"/>
      <c r="FU613" s="39"/>
      <c r="FV613" s="39"/>
      <c r="FW613" s="39"/>
      <c r="FX613" s="39"/>
      <c r="FY613" s="39"/>
      <c r="FZ613" s="39"/>
      <c r="GA613" s="39"/>
      <c r="GB613" s="39"/>
      <c r="GC613" s="39"/>
      <c r="GD613" s="39"/>
      <c r="GE613" s="39"/>
      <c r="GF613" s="39"/>
      <c r="GG613" s="39"/>
      <c r="GH613" s="39"/>
      <c r="GI613" s="39"/>
      <c r="GJ613" s="39"/>
      <c r="GK613" s="39"/>
      <c r="GL613" s="39"/>
      <c r="GM613" s="39"/>
      <c r="GN613" s="39"/>
      <c r="GO613" s="39"/>
      <c r="GP613" s="39"/>
      <c r="GQ613" s="39"/>
      <c r="GR613" s="39"/>
      <c r="GS613" s="39"/>
      <c r="GT613" s="39"/>
      <c r="GU613" s="39"/>
      <c r="GV613" s="39"/>
      <c r="GW613" s="39"/>
      <c r="GX613" s="39"/>
      <c r="GY613" s="39"/>
      <c r="GZ613" s="39"/>
      <c r="HA613" s="39"/>
      <c r="HB613" s="39"/>
      <c r="HC613" s="39"/>
      <c r="HD613" s="39"/>
      <c r="HE613" s="39"/>
      <c r="HF613" s="39"/>
      <c r="HG613" s="39"/>
      <c r="HH613" s="39"/>
      <c r="HI613" s="39"/>
      <c r="HJ613" s="39"/>
      <c r="HK613" s="39"/>
      <c r="HL613" s="39"/>
      <c r="HM613" s="39"/>
      <c r="HN613" s="39"/>
      <c r="HO613" s="39"/>
      <c r="HP613" s="39"/>
      <c r="HQ613" s="39"/>
      <c r="HR613" s="39"/>
      <c r="HS613" s="39"/>
      <c r="HT613" s="39"/>
      <c r="HU613" s="39"/>
      <c r="HV613" s="39"/>
      <c r="HW613" s="39"/>
      <c r="HX613" s="39"/>
      <c r="HY613" s="39"/>
      <c r="HZ613" s="39"/>
      <c r="IA613" s="39"/>
      <c r="IB613" s="39"/>
      <c r="IC613" s="39"/>
      <c r="ID613" s="39"/>
      <c r="IE613" s="39"/>
      <c r="IF613" s="39"/>
      <c r="IG613" s="39"/>
      <c r="IH613" s="39"/>
      <c r="II613" s="39"/>
      <c r="IJ613" s="39"/>
      <c r="IK613" s="39"/>
      <c r="IL613" s="39"/>
      <c r="IM613" s="39"/>
      <c r="IN613" s="39"/>
      <c r="IO613" s="39"/>
      <c r="IP613" s="39"/>
      <c r="IQ613" s="39"/>
      <c r="IR613" s="39"/>
      <c r="IS613" s="39"/>
      <c r="IT613" s="39"/>
      <c r="IU613" s="39"/>
      <c r="IV613" s="39"/>
      <c r="IW613" s="39"/>
      <c r="IX613" s="39"/>
      <c r="IY613" s="39"/>
      <c r="IZ613" s="39"/>
      <c r="JA613" s="39"/>
      <c r="JB613" s="39"/>
      <c r="JC613" s="39"/>
      <c r="JD613" s="39"/>
      <c r="JE613" s="39"/>
      <c r="JF613" s="39"/>
      <c r="JG613" s="39"/>
      <c r="JH613" s="39"/>
      <c r="JI613" s="39"/>
      <c r="JJ613" s="39"/>
      <c r="JK613" s="39"/>
      <c r="JL613" s="39"/>
      <c r="JM613" s="39"/>
      <c r="JN613" s="39"/>
      <c r="JO613" s="39"/>
      <c r="JP613" s="39"/>
      <c r="JQ613" s="39"/>
      <c r="JR613" s="39"/>
      <c r="JS613" s="39"/>
      <c r="JT613" s="39"/>
      <c r="JU613" s="39"/>
      <c r="JV613" s="39"/>
      <c r="JW613" s="39"/>
      <c r="JX613" s="39"/>
      <c r="JY613" s="39"/>
      <c r="JZ613" s="39"/>
      <c r="KA613" s="39"/>
      <c r="KB613" s="39"/>
      <c r="KC613" s="39"/>
      <c r="KD613" s="39"/>
      <c r="KE613" s="39"/>
      <c r="KF613" s="39"/>
      <c r="KG613" s="39"/>
      <c r="KH613" s="39"/>
      <c r="KI613" s="39"/>
      <c r="KJ613" s="39"/>
      <c r="KK613" s="39"/>
      <c r="KL613" s="39"/>
      <c r="KM613" s="39"/>
      <c r="KN613" s="39"/>
      <c r="KO613" s="39"/>
      <c r="KP613" s="39"/>
      <c r="KQ613" s="39"/>
      <c r="KR613" s="39"/>
      <c r="KS613" s="39"/>
      <c r="KT613" s="39"/>
      <c r="KU613" s="39"/>
    </row>
    <row r="614" spans="1:307" s="15" customFormat="1" x14ac:dyDescent="0.25">
      <c r="A614" s="74">
        <v>608</v>
      </c>
      <c r="B614" s="27" t="s">
        <v>748</v>
      </c>
      <c r="C614" s="122" t="s">
        <v>934</v>
      </c>
      <c r="D614" s="27" t="s">
        <v>693</v>
      </c>
      <c r="E614" s="27" t="s">
        <v>858</v>
      </c>
      <c r="F614" s="28" t="s">
        <v>943</v>
      </c>
      <c r="G614" s="29">
        <v>85000</v>
      </c>
      <c r="H614" s="29">
        <v>7719.26</v>
      </c>
      <c r="I614" s="31">
        <v>25</v>
      </c>
      <c r="J614" s="90">
        <v>2439.5</v>
      </c>
      <c r="K614" s="92">
        <f t="shared" si="74"/>
        <v>6034.9999999999991</v>
      </c>
      <c r="L614" s="46">
        <f t="shared" si="75"/>
        <v>935.00000000000011</v>
      </c>
      <c r="M614" s="45">
        <v>2584</v>
      </c>
      <c r="N614" s="31">
        <f t="shared" si="76"/>
        <v>6026.5</v>
      </c>
      <c r="O614" s="31"/>
      <c r="P614" s="31">
        <f t="shared" si="78"/>
        <v>5023.5</v>
      </c>
      <c r="Q614" s="31">
        <f t="shared" si="79"/>
        <v>12767.76</v>
      </c>
      <c r="R614" s="31">
        <f t="shared" si="80"/>
        <v>12996.5</v>
      </c>
      <c r="S614" s="31">
        <f t="shared" si="77"/>
        <v>72232.240000000005</v>
      </c>
      <c r="T614" s="47" t="s">
        <v>45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  <c r="CM614" s="39"/>
      <c r="CN614" s="39"/>
      <c r="CO614" s="39"/>
      <c r="CP614" s="39"/>
      <c r="CQ614" s="39"/>
      <c r="CR614" s="39"/>
      <c r="CS614" s="39"/>
      <c r="CT614" s="39"/>
      <c r="CU614" s="39"/>
      <c r="CV614" s="39"/>
      <c r="CW614" s="39"/>
      <c r="CX614" s="39"/>
      <c r="CY614" s="39"/>
      <c r="CZ614" s="39"/>
      <c r="DA614" s="39"/>
      <c r="DB614" s="39"/>
      <c r="DC614" s="39"/>
      <c r="DD614" s="39"/>
      <c r="DE614" s="39"/>
      <c r="DF614" s="39"/>
      <c r="DG614" s="39"/>
      <c r="DH614" s="39"/>
      <c r="DI614" s="39"/>
      <c r="DJ614" s="39"/>
      <c r="DK614" s="39"/>
      <c r="DL614" s="39"/>
      <c r="DM614" s="39"/>
      <c r="DN614" s="39"/>
      <c r="DO614" s="39"/>
      <c r="DP614" s="39"/>
      <c r="DQ614" s="39"/>
      <c r="DR614" s="39"/>
      <c r="DS614" s="39"/>
      <c r="DT614" s="39"/>
      <c r="DU614" s="39"/>
      <c r="DV614" s="39"/>
      <c r="DW614" s="39"/>
      <c r="DX614" s="39"/>
      <c r="DY614" s="39"/>
      <c r="DZ614" s="39"/>
      <c r="EA614" s="39"/>
      <c r="EB614" s="39"/>
      <c r="EC614" s="39"/>
      <c r="ED614" s="39"/>
      <c r="EE614" s="39"/>
      <c r="EF614" s="39"/>
      <c r="EG614" s="39"/>
      <c r="EH614" s="39"/>
      <c r="EI614" s="39"/>
      <c r="EJ614" s="39"/>
      <c r="EK614" s="39"/>
      <c r="EL614" s="39"/>
      <c r="EM614" s="39"/>
      <c r="EN614" s="39"/>
      <c r="EO614" s="39"/>
      <c r="EP614" s="39"/>
      <c r="EQ614" s="39"/>
      <c r="ER614" s="39"/>
      <c r="ES614" s="39"/>
      <c r="ET614" s="39"/>
      <c r="EU614" s="39"/>
      <c r="EV614" s="39"/>
      <c r="EW614" s="39"/>
      <c r="EX614" s="39"/>
      <c r="EY614" s="39"/>
      <c r="EZ614" s="39"/>
      <c r="FA614" s="39"/>
      <c r="FB614" s="39"/>
      <c r="FC614" s="39"/>
      <c r="FD614" s="39"/>
      <c r="FE614" s="39"/>
      <c r="FF614" s="39"/>
      <c r="FG614" s="39"/>
      <c r="FH614" s="39"/>
      <c r="FI614" s="39"/>
      <c r="FJ614" s="39"/>
      <c r="FK614" s="39"/>
      <c r="FL614" s="39"/>
      <c r="FM614" s="39"/>
      <c r="FN614" s="39"/>
      <c r="FO614" s="39"/>
      <c r="FP614" s="39"/>
      <c r="FQ614" s="39"/>
      <c r="FR614" s="39"/>
      <c r="FS614" s="39"/>
      <c r="FT614" s="39"/>
      <c r="FU614" s="39"/>
      <c r="FV614" s="39"/>
      <c r="FW614" s="39"/>
      <c r="FX614" s="39"/>
      <c r="FY614" s="39"/>
      <c r="FZ614" s="39"/>
      <c r="GA614" s="39"/>
      <c r="GB614" s="39"/>
      <c r="GC614" s="39"/>
      <c r="GD614" s="39"/>
      <c r="GE614" s="39"/>
      <c r="GF614" s="39"/>
      <c r="GG614" s="39"/>
      <c r="GH614" s="39"/>
      <c r="GI614" s="39"/>
      <c r="GJ614" s="39"/>
      <c r="GK614" s="39"/>
      <c r="GL614" s="39"/>
      <c r="GM614" s="39"/>
      <c r="GN614" s="39"/>
      <c r="GO614" s="39"/>
      <c r="GP614" s="39"/>
      <c r="GQ614" s="39"/>
      <c r="GR614" s="39"/>
      <c r="GS614" s="39"/>
      <c r="GT614" s="39"/>
      <c r="GU614" s="39"/>
      <c r="GV614" s="39"/>
      <c r="GW614" s="39"/>
      <c r="GX614" s="39"/>
      <c r="GY614" s="39"/>
      <c r="GZ614" s="39"/>
      <c r="HA614" s="39"/>
      <c r="HB614" s="39"/>
      <c r="HC614" s="39"/>
      <c r="HD614" s="39"/>
      <c r="HE614" s="39"/>
      <c r="HF614" s="39"/>
      <c r="HG614" s="39"/>
      <c r="HH614" s="39"/>
      <c r="HI614" s="39"/>
      <c r="HJ614" s="39"/>
      <c r="HK614" s="39"/>
      <c r="HL614" s="39"/>
      <c r="HM614" s="39"/>
      <c r="HN614" s="39"/>
      <c r="HO614" s="39"/>
      <c r="HP614" s="39"/>
      <c r="HQ614" s="39"/>
      <c r="HR614" s="39"/>
      <c r="HS614" s="39"/>
      <c r="HT614" s="39"/>
      <c r="HU614" s="39"/>
      <c r="HV614" s="39"/>
      <c r="HW614" s="39"/>
      <c r="HX614" s="39"/>
      <c r="HY614" s="39"/>
      <c r="HZ614" s="39"/>
      <c r="IA614" s="39"/>
      <c r="IB614" s="39"/>
      <c r="IC614" s="39"/>
      <c r="ID614" s="39"/>
      <c r="IE614" s="39"/>
      <c r="IF614" s="39"/>
      <c r="IG614" s="39"/>
      <c r="IH614" s="39"/>
      <c r="II614" s="39"/>
      <c r="IJ614" s="39"/>
      <c r="IK614" s="39"/>
      <c r="IL614" s="39"/>
      <c r="IM614" s="39"/>
      <c r="IN614" s="39"/>
      <c r="IO614" s="39"/>
      <c r="IP614" s="39"/>
      <c r="IQ614" s="39"/>
      <c r="IR614" s="39"/>
      <c r="IS614" s="39"/>
      <c r="IT614" s="39"/>
      <c r="IU614" s="39"/>
      <c r="IV614" s="39"/>
      <c r="IW614" s="39"/>
      <c r="IX614" s="39"/>
      <c r="IY614" s="39"/>
      <c r="IZ614" s="39"/>
      <c r="JA614" s="39"/>
      <c r="JB614" s="39"/>
      <c r="JC614" s="39"/>
      <c r="JD614" s="39"/>
      <c r="JE614" s="39"/>
      <c r="JF614" s="39"/>
      <c r="JG614" s="39"/>
      <c r="JH614" s="39"/>
      <c r="JI614" s="39"/>
      <c r="JJ614" s="39"/>
      <c r="JK614" s="39"/>
      <c r="JL614" s="39"/>
      <c r="JM614" s="39"/>
      <c r="JN614" s="39"/>
      <c r="JO614" s="39"/>
      <c r="JP614" s="39"/>
      <c r="JQ614" s="39"/>
      <c r="JR614" s="39"/>
      <c r="JS614" s="39"/>
      <c r="JT614" s="39"/>
      <c r="JU614" s="39"/>
      <c r="JV614" s="39"/>
      <c r="JW614" s="39"/>
      <c r="JX614" s="39"/>
      <c r="JY614" s="39"/>
      <c r="JZ614" s="39"/>
      <c r="KA614" s="39"/>
      <c r="KB614" s="39"/>
      <c r="KC614" s="39"/>
      <c r="KD614" s="39"/>
      <c r="KE614" s="39"/>
      <c r="KF614" s="39"/>
      <c r="KG614" s="39"/>
      <c r="KH614" s="39"/>
      <c r="KI614" s="39"/>
      <c r="KJ614" s="39"/>
      <c r="KK614" s="39"/>
      <c r="KL614" s="39"/>
      <c r="KM614" s="39"/>
      <c r="KN614" s="39"/>
      <c r="KO614" s="39"/>
      <c r="KP614" s="39"/>
      <c r="KQ614" s="39"/>
      <c r="KR614" s="39"/>
      <c r="KS614" s="39"/>
      <c r="KT614" s="39"/>
      <c r="KU614" s="39"/>
    </row>
    <row r="615" spans="1:307" s="15" customFormat="1" x14ac:dyDescent="0.25">
      <c r="A615" s="74">
        <v>609</v>
      </c>
      <c r="B615" s="27" t="s">
        <v>750</v>
      </c>
      <c r="C615" s="122" t="s">
        <v>935</v>
      </c>
      <c r="D615" s="27" t="s">
        <v>693</v>
      </c>
      <c r="E615" s="27" t="s">
        <v>153</v>
      </c>
      <c r="F615" s="28" t="s">
        <v>943</v>
      </c>
      <c r="G615" s="29">
        <v>70000</v>
      </c>
      <c r="H615" s="29">
        <v>5025.38</v>
      </c>
      <c r="I615" s="31">
        <v>25</v>
      </c>
      <c r="J615" s="90">
        <v>2009</v>
      </c>
      <c r="K615" s="92">
        <f t="shared" si="74"/>
        <v>4970</v>
      </c>
      <c r="L615" s="46">
        <f t="shared" si="75"/>
        <v>770.00000000000011</v>
      </c>
      <c r="M615" s="45">
        <v>2128</v>
      </c>
      <c r="N615" s="31">
        <f t="shared" si="76"/>
        <v>4963</v>
      </c>
      <c r="O615" s="31"/>
      <c r="P615" s="31">
        <f t="shared" si="78"/>
        <v>4137</v>
      </c>
      <c r="Q615" s="31">
        <f t="shared" si="79"/>
        <v>9187.380000000001</v>
      </c>
      <c r="R615" s="31">
        <f t="shared" si="80"/>
        <v>10703</v>
      </c>
      <c r="S615" s="31">
        <f t="shared" si="77"/>
        <v>60812.619999999995</v>
      </c>
      <c r="T615" s="47" t="s">
        <v>45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  <c r="CM615" s="39"/>
      <c r="CN615" s="39"/>
      <c r="CO615" s="39"/>
      <c r="CP615" s="39"/>
      <c r="CQ615" s="39"/>
      <c r="CR615" s="39"/>
      <c r="CS615" s="39"/>
      <c r="CT615" s="39"/>
      <c r="CU615" s="39"/>
      <c r="CV615" s="39"/>
      <c r="CW615" s="39"/>
      <c r="CX615" s="39"/>
      <c r="CY615" s="39"/>
      <c r="CZ615" s="39"/>
      <c r="DA615" s="39"/>
      <c r="DB615" s="39"/>
      <c r="DC615" s="39"/>
      <c r="DD615" s="39"/>
      <c r="DE615" s="39"/>
      <c r="DF615" s="39"/>
      <c r="DG615" s="39"/>
      <c r="DH615" s="39"/>
      <c r="DI615" s="39"/>
      <c r="DJ615" s="39"/>
      <c r="DK615" s="39"/>
      <c r="DL615" s="39"/>
      <c r="DM615" s="39"/>
      <c r="DN615" s="39"/>
      <c r="DO615" s="39"/>
      <c r="DP615" s="39"/>
      <c r="DQ615" s="39"/>
      <c r="DR615" s="39"/>
      <c r="DS615" s="39"/>
      <c r="DT615" s="39"/>
      <c r="DU615" s="39"/>
      <c r="DV615" s="39"/>
      <c r="DW615" s="39"/>
      <c r="DX615" s="39"/>
      <c r="DY615" s="39"/>
      <c r="DZ615" s="39"/>
      <c r="EA615" s="39"/>
      <c r="EB615" s="39"/>
      <c r="EC615" s="39"/>
      <c r="ED615" s="39"/>
      <c r="EE615" s="39"/>
      <c r="EF615" s="39"/>
      <c r="EG615" s="39"/>
      <c r="EH615" s="39"/>
      <c r="EI615" s="39"/>
      <c r="EJ615" s="39"/>
      <c r="EK615" s="39"/>
      <c r="EL615" s="39"/>
      <c r="EM615" s="39"/>
      <c r="EN615" s="39"/>
      <c r="EO615" s="39"/>
      <c r="EP615" s="39"/>
      <c r="EQ615" s="39"/>
      <c r="ER615" s="39"/>
      <c r="ES615" s="39"/>
      <c r="ET615" s="39"/>
      <c r="EU615" s="39"/>
      <c r="EV615" s="39"/>
      <c r="EW615" s="39"/>
      <c r="EX615" s="39"/>
      <c r="EY615" s="39"/>
      <c r="EZ615" s="39"/>
      <c r="FA615" s="39"/>
      <c r="FB615" s="39"/>
      <c r="FC615" s="39"/>
      <c r="FD615" s="39"/>
      <c r="FE615" s="39"/>
      <c r="FF615" s="39"/>
      <c r="FG615" s="39"/>
      <c r="FH615" s="39"/>
      <c r="FI615" s="39"/>
      <c r="FJ615" s="39"/>
      <c r="FK615" s="39"/>
      <c r="FL615" s="39"/>
      <c r="FM615" s="39"/>
      <c r="FN615" s="39"/>
      <c r="FO615" s="39"/>
      <c r="FP615" s="39"/>
      <c r="FQ615" s="39"/>
      <c r="FR615" s="39"/>
      <c r="FS615" s="39"/>
      <c r="FT615" s="39"/>
      <c r="FU615" s="39"/>
      <c r="FV615" s="39"/>
      <c r="FW615" s="39"/>
      <c r="FX615" s="39"/>
      <c r="FY615" s="39"/>
      <c r="FZ615" s="39"/>
      <c r="GA615" s="39"/>
      <c r="GB615" s="39"/>
      <c r="GC615" s="39"/>
      <c r="GD615" s="39"/>
      <c r="GE615" s="39"/>
      <c r="GF615" s="39"/>
      <c r="GG615" s="39"/>
      <c r="GH615" s="39"/>
      <c r="GI615" s="39"/>
      <c r="GJ615" s="39"/>
      <c r="GK615" s="39"/>
      <c r="GL615" s="39"/>
      <c r="GM615" s="39"/>
      <c r="GN615" s="39"/>
      <c r="GO615" s="39"/>
      <c r="GP615" s="39"/>
      <c r="GQ615" s="39"/>
      <c r="GR615" s="39"/>
      <c r="GS615" s="39"/>
      <c r="GT615" s="39"/>
      <c r="GU615" s="39"/>
      <c r="GV615" s="39"/>
      <c r="GW615" s="39"/>
      <c r="GX615" s="39"/>
      <c r="GY615" s="39"/>
      <c r="GZ615" s="39"/>
      <c r="HA615" s="39"/>
      <c r="HB615" s="39"/>
      <c r="HC615" s="39"/>
      <c r="HD615" s="39"/>
      <c r="HE615" s="39"/>
      <c r="HF615" s="39"/>
      <c r="HG615" s="39"/>
      <c r="HH615" s="39"/>
      <c r="HI615" s="39"/>
      <c r="HJ615" s="39"/>
      <c r="HK615" s="39"/>
      <c r="HL615" s="39"/>
      <c r="HM615" s="39"/>
      <c r="HN615" s="39"/>
      <c r="HO615" s="39"/>
      <c r="HP615" s="39"/>
      <c r="HQ615" s="39"/>
      <c r="HR615" s="39"/>
      <c r="HS615" s="39"/>
      <c r="HT615" s="39"/>
      <c r="HU615" s="39"/>
      <c r="HV615" s="39"/>
      <c r="HW615" s="39"/>
      <c r="HX615" s="39"/>
      <c r="HY615" s="39"/>
      <c r="HZ615" s="39"/>
      <c r="IA615" s="39"/>
      <c r="IB615" s="39"/>
      <c r="IC615" s="39"/>
      <c r="ID615" s="39"/>
      <c r="IE615" s="39"/>
      <c r="IF615" s="39"/>
      <c r="IG615" s="39"/>
      <c r="IH615" s="39"/>
      <c r="II615" s="39"/>
      <c r="IJ615" s="39"/>
      <c r="IK615" s="39"/>
      <c r="IL615" s="39"/>
      <c r="IM615" s="39"/>
      <c r="IN615" s="39"/>
      <c r="IO615" s="39"/>
      <c r="IP615" s="39"/>
      <c r="IQ615" s="39"/>
      <c r="IR615" s="39"/>
      <c r="IS615" s="39"/>
      <c r="IT615" s="39"/>
      <c r="IU615" s="39"/>
      <c r="IV615" s="39"/>
      <c r="IW615" s="39"/>
      <c r="IX615" s="39"/>
      <c r="IY615" s="39"/>
      <c r="IZ615" s="39"/>
      <c r="JA615" s="39"/>
      <c r="JB615" s="39"/>
      <c r="JC615" s="39"/>
      <c r="JD615" s="39"/>
      <c r="JE615" s="39"/>
      <c r="JF615" s="39"/>
      <c r="JG615" s="39"/>
      <c r="JH615" s="39"/>
      <c r="JI615" s="39"/>
      <c r="JJ615" s="39"/>
      <c r="JK615" s="39"/>
      <c r="JL615" s="39"/>
      <c r="JM615" s="39"/>
      <c r="JN615" s="39"/>
      <c r="JO615" s="39"/>
      <c r="JP615" s="39"/>
      <c r="JQ615" s="39"/>
      <c r="JR615" s="39"/>
      <c r="JS615" s="39"/>
      <c r="JT615" s="39"/>
      <c r="JU615" s="39"/>
      <c r="JV615" s="39"/>
      <c r="JW615" s="39"/>
      <c r="JX615" s="39"/>
      <c r="JY615" s="39"/>
      <c r="JZ615" s="39"/>
      <c r="KA615" s="39"/>
      <c r="KB615" s="39"/>
      <c r="KC615" s="39"/>
      <c r="KD615" s="39"/>
      <c r="KE615" s="39"/>
      <c r="KF615" s="39"/>
      <c r="KG615" s="39"/>
      <c r="KH615" s="39"/>
      <c r="KI615" s="39"/>
      <c r="KJ615" s="39"/>
      <c r="KK615" s="39"/>
      <c r="KL615" s="39"/>
      <c r="KM615" s="39"/>
      <c r="KN615" s="39"/>
      <c r="KO615" s="39"/>
      <c r="KP615" s="39"/>
      <c r="KQ615" s="39"/>
      <c r="KR615" s="39"/>
      <c r="KS615" s="39"/>
      <c r="KT615" s="39"/>
      <c r="KU615" s="39"/>
    </row>
    <row r="616" spans="1:307" s="15" customFormat="1" x14ac:dyDescent="0.25">
      <c r="A616" s="74">
        <v>610</v>
      </c>
      <c r="B616" s="27" t="s">
        <v>700</v>
      </c>
      <c r="C616" s="122" t="s">
        <v>935</v>
      </c>
      <c r="D616" s="27" t="s">
        <v>693</v>
      </c>
      <c r="E616" s="27" t="s">
        <v>861</v>
      </c>
      <c r="F616" s="28" t="s">
        <v>943</v>
      </c>
      <c r="G616" s="41">
        <v>75000</v>
      </c>
      <c r="H616" s="41">
        <v>6309.38</v>
      </c>
      <c r="I616" s="31">
        <v>25</v>
      </c>
      <c r="J616" s="96">
        <v>2152.5</v>
      </c>
      <c r="K616" s="97">
        <f t="shared" si="74"/>
        <v>5324.9999999999991</v>
      </c>
      <c r="L616" s="46">
        <f t="shared" si="75"/>
        <v>825.00000000000011</v>
      </c>
      <c r="M616" s="76">
        <v>2280</v>
      </c>
      <c r="N616" s="43">
        <f t="shared" si="76"/>
        <v>5317.5</v>
      </c>
      <c r="O616" s="43"/>
      <c r="P616" s="43">
        <f t="shared" si="78"/>
        <v>4432.5</v>
      </c>
      <c r="Q616" s="31">
        <f t="shared" si="79"/>
        <v>10766.880000000001</v>
      </c>
      <c r="R616" s="43">
        <f t="shared" si="80"/>
        <v>11467.5</v>
      </c>
      <c r="S616" s="43">
        <f t="shared" si="77"/>
        <v>64233.119999999995</v>
      </c>
      <c r="T616" s="47" t="s">
        <v>45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  <c r="CR616" s="39"/>
      <c r="CS616" s="39"/>
      <c r="CT616" s="39"/>
      <c r="CU616" s="39"/>
      <c r="CV616" s="39"/>
      <c r="CW616" s="39"/>
      <c r="CX616" s="39"/>
      <c r="CY616" s="39"/>
      <c r="CZ616" s="39"/>
      <c r="DA616" s="39"/>
      <c r="DB616" s="39"/>
      <c r="DC616" s="39"/>
      <c r="DD616" s="39"/>
      <c r="DE616" s="39"/>
      <c r="DF616" s="39"/>
      <c r="DG616" s="39"/>
      <c r="DH616" s="39"/>
      <c r="DI616" s="39"/>
      <c r="DJ616" s="39"/>
      <c r="DK616" s="39"/>
      <c r="DL616" s="39"/>
      <c r="DM616" s="39"/>
      <c r="DN616" s="39"/>
      <c r="DO616" s="39"/>
      <c r="DP616" s="39"/>
      <c r="DQ616" s="39"/>
      <c r="DR616" s="39"/>
      <c r="DS616" s="39"/>
      <c r="DT616" s="39"/>
      <c r="DU616" s="39"/>
      <c r="DV616" s="39"/>
      <c r="DW616" s="39"/>
      <c r="DX616" s="39"/>
      <c r="DY616" s="39"/>
      <c r="DZ616" s="39"/>
      <c r="EA616" s="39"/>
      <c r="EB616" s="39"/>
      <c r="EC616" s="39"/>
      <c r="ED616" s="39"/>
      <c r="EE616" s="39"/>
      <c r="EF616" s="39"/>
      <c r="EG616" s="39"/>
      <c r="EH616" s="39"/>
      <c r="EI616" s="39"/>
      <c r="EJ616" s="39"/>
      <c r="EK616" s="39"/>
      <c r="EL616" s="39"/>
      <c r="EM616" s="39"/>
      <c r="EN616" s="39"/>
      <c r="EO616" s="39"/>
      <c r="EP616" s="39"/>
      <c r="EQ616" s="39"/>
      <c r="ER616" s="39"/>
      <c r="ES616" s="39"/>
      <c r="ET616" s="39"/>
      <c r="EU616" s="39"/>
      <c r="EV616" s="39"/>
      <c r="EW616" s="39"/>
      <c r="EX616" s="39"/>
      <c r="EY616" s="39"/>
      <c r="EZ616" s="39"/>
      <c r="FA616" s="39"/>
      <c r="FB616" s="39"/>
      <c r="FC616" s="39"/>
      <c r="FD616" s="39"/>
      <c r="FE616" s="39"/>
      <c r="FF616" s="39"/>
      <c r="FG616" s="39"/>
      <c r="FH616" s="39"/>
      <c r="FI616" s="39"/>
      <c r="FJ616" s="39"/>
      <c r="FK616" s="39"/>
      <c r="FL616" s="39"/>
      <c r="FM616" s="39"/>
      <c r="FN616" s="39"/>
      <c r="FO616" s="39"/>
      <c r="FP616" s="39"/>
      <c r="FQ616" s="39"/>
      <c r="FR616" s="39"/>
      <c r="FS616" s="39"/>
      <c r="FT616" s="39"/>
      <c r="FU616" s="39"/>
      <c r="FV616" s="39"/>
      <c r="FW616" s="39"/>
      <c r="FX616" s="39"/>
      <c r="FY616" s="39"/>
      <c r="FZ616" s="39"/>
      <c r="GA616" s="39"/>
      <c r="GB616" s="39"/>
      <c r="GC616" s="39"/>
      <c r="GD616" s="39"/>
      <c r="GE616" s="39"/>
      <c r="GF616" s="39"/>
      <c r="GG616" s="39"/>
      <c r="GH616" s="39"/>
      <c r="GI616" s="39"/>
      <c r="GJ616" s="39"/>
      <c r="GK616" s="39"/>
      <c r="GL616" s="39"/>
      <c r="GM616" s="39"/>
      <c r="GN616" s="39"/>
      <c r="GO616" s="39"/>
      <c r="GP616" s="39"/>
      <c r="GQ616" s="39"/>
      <c r="GR616" s="39"/>
      <c r="GS616" s="39"/>
      <c r="GT616" s="39"/>
      <c r="GU616" s="39"/>
      <c r="GV616" s="39"/>
      <c r="GW616" s="39"/>
      <c r="GX616" s="39"/>
      <c r="GY616" s="39"/>
      <c r="GZ616" s="39"/>
      <c r="HA616" s="39"/>
      <c r="HB616" s="39"/>
      <c r="HC616" s="39"/>
      <c r="HD616" s="39"/>
      <c r="HE616" s="39"/>
      <c r="HF616" s="39"/>
      <c r="HG616" s="39"/>
      <c r="HH616" s="39"/>
      <c r="HI616" s="39"/>
      <c r="HJ616" s="39"/>
      <c r="HK616" s="39"/>
      <c r="HL616" s="39"/>
      <c r="HM616" s="39"/>
      <c r="HN616" s="39"/>
      <c r="HO616" s="39"/>
      <c r="HP616" s="39"/>
      <c r="HQ616" s="39"/>
      <c r="HR616" s="39"/>
      <c r="HS616" s="39"/>
      <c r="HT616" s="39"/>
      <c r="HU616" s="39"/>
      <c r="HV616" s="39"/>
      <c r="HW616" s="39"/>
      <c r="HX616" s="39"/>
      <c r="HY616" s="39"/>
      <c r="HZ616" s="39"/>
      <c r="IA616" s="39"/>
      <c r="IB616" s="39"/>
      <c r="IC616" s="39"/>
      <c r="ID616" s="39"/>
      <c r="IE616" s="39"/>
      <c r="IF616" s="39"/>
      <c r="IG616" s="39"/>
      <c r="IH616" s="39"/>
      <c r="II616" s="39"/>
      <c r="IJ616" s="39"/>
      <c r="IK616" s="39"/>
      <c r="IL616" s="39"/>
      <c r="IM616" s="39"/>
      <c r="IN616" s="39"/>
      <c r="IO616" s="39"/>
      <c r="IP616" s="39"/>
      <c r="IQ616" s="39"/>
      <c r="IR616" s="39"/>
      <c r="IS616" s="39"/>
      <c r="IT616" s="39"/>
      <c r="IU616" s="39"/>
      <c r="IV616" s="39"/>
      <c r="IW616" s="39"/>
      <c r="IX616" s="39"/>
      <c r="IY616" s="39"/>
      <c r="IZ616" s="39"/>
      <c r="JA616" s="39"/>
      <c r="JB616" s="39"/>
      <c r="JC616" s="39"/>
      <c r="JD616" s="39"/>
      <c r="JE616" s="39"/>
      <c r="JF616" s="39"/>
      <c r="JG616" s="39"/>
      <c r="JH616" s="39"/>
      <c r="JI616" s="39"/>
      <c r="JJ616" s="39"/>
      <c r="JK616" s="39"/>
      <c r="JL616" s="39"/>
      <c r="JM616" s="39"/>
      <c r="JN616" s="39"/>
      <c r="JO616" s="39"/>
      <c r="JP616" s="39"/>
      <c r="JQ616" s="39"/>
      <c r="JR616" s="39"/>
      <c r="JS616" s="39"/>
      <c r="JT616" s="39"/>
      <c r="JU616" s="39"/>
      <c r="JV616" s="39"/>
      <c r="JW616" s="39"/>
      <c r="JX616" s="39"/>
      <c r="JY616" s="39"/>
      <c r="JZ616" s="39"/>
      <c r="KA616" s="39"/>
      <c r="KB616" s="39"/>
      <c r="KC616" s="39"/>
      <c r="KD616" s="39"/>
      <c r="KE616" s="39"/>
      <c r="KF616" s="39"/>
      <c r="KG616" s="39"/>
      <c r="KH616" s="39"/>
      <c r="KI616" s="39"/>
      <c r="KJ616" s="39"/>
      <c r="KK616" s="39"/>
      <c r="KL616" s="39"/>
      <c r="KM616" s="39"/>
      <c r="KN616" s="39"/>
      <c r="KO616" s="39"/>
      <c r="KP616" s="39"/>
      <c r="KQ616" s="39"/>
      <c r="KR616" s="39"/>
      <c r="KS616" s="39"/>
      <c r="KT616" s="39"/>
      <c r="KU616" s="39"/>
    </row>
    <row r="617" spans="1:307" s="15" customFormat="1" x14ac:dyDescent="0.25">
      <c r="A617" s="74">
        <v>611</v>
      </c>
      <c r="B617" s="27" t="s">
        <v>704</v>
      </c>
      <c r="C617" s="122" t="s">
        <v>934</v>
      </c>
      <c r="D617" s="27" t="s">
        <v>693</v>
      </c>
      <c r="E617" s="27" t="s">
        <v>153</v>
      </c>
      <c r="F617" s="28" t="s">
        <v>943</v>
      </c>
      <c r="G617" s="41">
        <v>70000</v>
      </c>
      <c r="H617" s="41">
        <v>4682.29</v>
      </c>
      <c r="I617" s="31">
        <v>25</v>
      </c>
      <c r="J617" s="96">
        <v>2009</v>
      </c>
      <c r="K617" s="97">
        <f t="shared" si="74"/>
        <v>4970</v>
      </c>
      <c r="L617" s="46">
        <f t="shared" si="75"/>
        <v>770.00000000000011</v>
      </c>
      <c r="M617" s="76">
        <v>2128</v>
      </c>
      <c r="N617" s="43">
        <f t="shared" si="76"/>
        <v>4963</v>
      </c>
      <c r="O617" s="43"/>
      <c r="P617" s="43">
        <f t="shared" si="78"/>
        <v>4137</v>
      </c>
      <c r="Q617" s="31">
        <f t="shared" si="79"/>
        <v>8844.2900000000009</v>
      </c>
      <c r="R617" s="43">
        <f t="shared" si="80"/>
        <v>10703</v>
      </c>
      <c r="S617" s="43">
        <f t="shared" si="77"/>
        <v>61155.71</v>
      </c>
      <c r="T617" s="47" t="s">
        <v>45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  <c r="CR617" s="39"/>
      <c r="CS617" s="39"/>
      <c r="CT617" s="39"/>
      <c r="CU617" s="39"/>
      <c r="CV617" s="39"/>
      <c r="CW617" s="39"/>
      <c r="CX617" s="39"/>
      <c r="CY617" s="39"/>
      <c r="CZ617" s="39"/>
      <c r="DA617" s="39"/>
      <c r="DB617" s="39"/>
      <c r="DC617" s="39"/>
      <c r="DD617" s="39"/>
      <c r="DE617" s="39"/>
      <c r="DF617" s="39"/>
      <c r="DG617" s="39"/>
      <c r="DH617" s="39"/>
      <c r="DI617" s="39"/>
      <c r="DJ617" s="39"/>
      <c r="DK617" s="39"/>
      <c r="DL617" s="39"/>
      <c r="DM617" s="39"/>
      <c r="DN617" s="39"/>
      <c r="DO617" s="39"/>
      <c r="DP617" s="39"/>
      <c r="DQ617" s="39"/>
      <c r="DR617" s="39"/>
      <c r="DS617" s="39"/>
      <c r="DT617" s="39"/>
      <c r="DU617" s="39"/>
      <c r="DV617" s="39"/>
      <c r="DW617" s="39"/>
      <c r="DX617" s="39"/>
      <c r="DY617" s="39"/>
      <c r="DZ617" s="39"/>
      <c r="EA617" s="39"/>
      <c r="EB617" s="39"/>
      <c r="EC617" s="39"/>
      <c r="ED617" s="39"/>
      <c r="EE617" s="39"/>
      <c r="EF617" s="39"/>
      <c r="EG617" s="39"/>
      <c r="EH617" s="39"/>
      <c r="EI617" s="39"/>
      <c r="EJ617" s="39"/>
      <c r="EK617" s="39"/>
      <c r="EL617" s="39"/>
      <c r="EM617" s="39"/>
      <c r="EN617" s="39"/>
      <c r="EO617" s="39"/>
      <c r="EP617" s="39"/>
      <c r="EQ617" s="39"/>
      <c r="ER617" s="39"/>
      <c r="ES617" s="39"/>
      <c r="ET617" s="39"/>
      <c r="EU617" s="39"/>
      <c r="EV617" s="39"/>
      <c r="EW617" s="39"/>
      <c r="EX617" s="39"/>
      <c r="EY617" s="39"/>
      <c r="EZ617" s="39"/>
      <c r="FA617" s="39"/>
      <c r="FB617" s="39"/>
      <c r="FC617" s="39"/>
      <c r="FD617" s="39"/>
      <c r="FE617" s="39"/>
      <c r="FF617" s="39"/>
      <c r="FG617" s="39"/>
      <c r="FH617" s="39"/>
      <c r="FI617" s="39"/>
      <c r="FJ617" s="39"/>
      <c r="FK617" s="39"/>
      <c r="FL617" s="39"/>
      <c r="FM617" s="39"/>
      <c r="FN617" s="39"/>
      <c r="FO617" s="39"/>
      <c r="FP617" s="39"/>
      <c r="FQ617" s="39"/>
      <c r="FR617" s="39"/>
      <c r="FS617" s="39"/>
      <c r="FT617" s="39"/>
      <c r="FU617" s="39"/>
      <c r="FV617" s="39"/>
      <c r="FW617" s="39"/>
      <c r="FX617" s="39"/>
      <c r="FY617" s="39"/>
      <c r="FZ617" s="39"/>
      <c r="GA617" s="39"/>
      <c r="GB617" s="39"/>
      <c r="GC617" s="39"/>
      <c r="GD617" s="39"/>
      <c r="GE617" s="39"/>
      <c r="GF617" s="39"/>
      <c r="GG617" s="39"/>
      <c r="GH617" s="39"/>
      <c r="GI617" s="39"/>
      <c r="GJ617" s="39"/>
      <c r="GK617" s="39"/>
      <c r="GL617" s="39"/>
      <c r="GM617" s="39"/>
      <c r="GN617" s="39"/>
      <c r="GO617" s="39"/>
      <c r="GP617" s="39"/>
      <c r="GQ617" s="39"/>
      <c r="GR617" s="39"/>
      <c r="GS617" s="39"/>
      <c r="GT617" s="39"/>
      <c r="GU617" s="39"/>
      <c r="GV617" s="39"/>
      <c r="GW617" s="39"/>
      <c r="GX617" s="39"/>
      <c r="GY617" s="39"/>
      <c r="GZ617" s="39"/>
      <c r="HA617" s="39"/>
      <c r="HB617" s="39"/>
      <c r="HC617" s="39"/>
      <c r="HD617" s="39"/>
      <c r="HE617" s="39"/>
      <c r="HF617" s="39"/>
      <c r="HG617" s="39"/>
      <c r="HH617" s="39"/>
      <c r="HI617" s="39"/>
      <c r="HJ617" s="39"/>
      <c r="HK617" s="39"/>
      <c r="HL617" s="39"/>
      <c r="HM617" s="39"/>
      <c r="HN617" s="39"/>
      <c r="HO617" s="39"/>
      <c r="HP617" s="39"/>
      <c r="HQ617" s="39"/>
      <c r="HR617" s="39"/>
      <c r="HS617" s="39"/>
      <c r="HT617" s="39"/>
      <c r="HU617" s="39"/>
      <c r="HV617" s="39"/>
      <c r="HW617" s="39"/>
      <c r="HX617" s="39"/>
      <c r="HY617" s="39"/>
      <c r="HZ617" s="39"/>
      <c r="IA617" s="39"/>
      <c r="IB617" s="39"/>
      <c r="IC617" s="39"/>
      <c r="ID617" s="39"/>
      <c r="IE617" s="39"/>
      <c r="IF617" s="39"/>
      <c r="IG617" s="39"/>
      <c r="IH617" s="39"/>
      <c r="II617" s="39"/>
      <c r="IJ617" s="39"/>
      <c r="IK617" s="39"/>
      <c r="IL617" s="39"/>
      <c r="IM617" s="39"/>
      <c r="IN617" s="39"/>
      <c r="IO617" s="39"/>
      <c r="IP617" s="39"/>
      <c r="IQ617" s="39"/>
      <c r="IR617" s="39"/>
      <c r="IS617" s="39"/>
      <c r="IT617" s="39"/>
      <c r="IU617" s="39"/>
      <c r="IV617" s="39"/>
      <c r="IW617" s="39"/>
      <c r="IX617" s="39"/>
      <c r="IY617" s="39"/>
      <c r="IZ617" s="39"/>
      <c r="JA617" s="39"/>
      <c r="JB617" s="39"/>
      <c r="JC617" s="39"/>
      <c r="JD617" s="39"/>
      <c r="JE617" s="39"/>
      <c r="JF617" s="39"/>
      <c r="JG617" s="39"/>
      <c r="JH617" s="39"/>
      <c r="JI617" s="39"/>
      <c r="JJ617" s="39"/>
      <c r="JK617" s="39"/>
      <c r="JL617" s="39"/>
      <c r="JM617" s="39"/>
      <c r="JN617" s="39"/>
      <c r="JO617" s="39"/>
      <c r="JP617" s="39"/>
      <c r="JQ617" s="39"/>
      <c r="JR617" s="39"/>
      <c r="JS617" s="39"/>
      <c r="JT617" s="39"/>
      <c r="JU617" s="39"/>
      <c r="JV617" s="39"/>
      <c r="JW617" s="39"/>
      <c r="JX617" s="39"/>
      <c r="JY617" s="39"/>
      <c r="JZ617" s="39"/>
      <c r="KA617" s="39"/>
      <c r="KB617" s="39"/>
      <c r="KC617" s="39"/>
      <c r="KD617" s="39"/>
      <c r="KE617" s="39"/>
      <c r="KF617" s="39"/>
      <c r="KG617" s="39"/>
      <c r="KH617" s="39"/>
      <c r="KI617" s="39"/>
      <c r="KJ617" s="39"/>
      <c r="KK617" s="39"/>
      <c r="KL617" s="39"/>
      <c r="KM617" s="39"/>
      <c r="KN617" s="39"/>
      <c r="KO617" s="39"/>
      <c r="KP617" s="39"/>
      <c r="KQ617" s="39"/>
      <c r="KR617" s="39"/>
      <c r="KS617" s="39"/>
      <c r="KT617" s="39"/>
      <c r="KU617" s="39"/>
    </row>
    <row r="618" spans="1:307" s="15" customFormat="1" x14ac:dyDescent="0.25">
      <c r="A618" s="74">
        <v>612</v>
      </c>
      <c r="B618" s="27" t="s">
        <v>705</v>
      </c>
      <c r="C618" s="122" t="s">
        <v>934</v>
      </c>
      <c r="D618" s="27" t="s">
        <v>693</v>
      </c>
      <c r="E618" s="27" t="s">
        <v>153</v>
      </c>
      <c r="F618" s="28" t="s">
        <v>943</v>
      </c>
      <c r="G618" s="41">
        <v>70000</v>
      </c>
      <c r="H618" s="41">
        <v>5025.38</v>
      </c>
      <c r="I618" s="31">
        <v>25</v>
      </c>
      <c r="J618" s="96">
        <v>2009</v>
      </c>
      <c r="K618" s="97">
        <f t="shared" si="74"/>
        <v>4970</v>
      </c>
      <c r="L618" s="46">
        <f t="shared" si="75"/>
        <v>770.00000000000011</v>
      </c>
      <c r="M618" s="76">
        <v>2128</v>
      </c>
      <c r="N618" s="43">
        <f t="shared" si="76"/>
        <v>4963</v>
      </c>
      <c r="O618" s="43"/>
      <c r="P618" s="43">
        <f t="shared" si="78"/>
        <v>4137</v>
      </c>
      <c r="Q618" s="31">
        <f t="shared" si="79"/>
        <v>9187.380000000001</v>
      </c>
      <c r="R618" s="43">
        <f t="shared" si="80"/>
        <v>10703</v>
      </c>
      <c r="S618" s="43">
        <f t="shared" si="77"/>
        <v>60812.619999999995</v>
      </c>
      <c r="T618" s="47" t="s">
        <v>45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  <c r="CM618" s="39"/>
      <c r="CN618" s="39"/>
      <c r="CO618" s="39"/>
      <c r="CP618" s="39"/>
      <c r="CQ618" s="39"/>
      <c r="CR618" s="39"/>
      <c r="CS618" s="39"/>
      <c r="CT618" s="39"/>
      <c r="CU618" s="39"/>
      <c r="CV618" s="39"/>
      <c r="CW618" s="39"/>
      <c r="CX618" s="39"/>
      <c r="CY618" s="39"/>
      <c r="CZ618" s="39"/>
      <c r="DA618" s="39"/>
      <c r="DB618" s="39"/>
      <c r="DC618" s="39"/>
      <c r="DD618" s="39"/>
      <c r="DE618" s="39"/>
      <c r="DF618" s="39"/>
      <c r="DG618" s="39"/>
      <c r="DH618" s="39"/>
      <c r="DI618" s="39"/>
      <c r="DJ618" s="39"/>
      <c r="DK618" s="39"/>
      <c r="DL618" s="39"/>
      <c r="DM618" s="39"/>
      <c r="DN618" s="39"/>
      <c r="DO618" s="39"/>
      <c r="DP618" s="39"/>
      <c r="DQ618" s="39"/>
      <c r="DR618" s="39"/>
      <c r="DS618" s="39"/>
      <c r="DT618" s="39"/>
      <c r="DU618" s="39"/>
      <c r="DV618" s="39"/>
      <c r="DW618" s="39"/>
      <c r="DX618" s="39"/>
      <c r="DY618" s="39"/>
      <c r="DZ618" s="39"/>
      <c r="EA618" s="39"/>
      <c r="EB618" s="39"/>
      <c r="EC618" s="39"/>
      <c r="ED618" s="39"/>
      <c r="EE618" s="39"/>
      <c r="EF618" s="39"/>
      <c r="EG618" s="39"/>
      <c r="EH618" s="39"/>
      <c r="EI618" s="39"/>
      <c r="EJ618" s="39"/>
      <c r="EK618" s="39"/>
      <c r="EL618" s="39"/>
      <c r="EM618" s="39"/>
      <c r="EN618" s="39"/>
      <c r="EO618" s="39"/>
      <c r="EP618" s="39"/>
      <c r="EQ618" s="39"/>
      <c r="ER618" s="39"/>
      <c r="ES618" s="39"/>
      <c r="ET618" s="39"/>
      <c r="EU618" s="39"/>
      <c r="EV618" s="39"/>
      <c r="EW618" s="39"/>
      <c r="EX618" s="39"/>
      <c r="EY618" s="39"/>
      <c r="EZ618" s="39"/>
      <c r="FA618" s="39"/>
      <c r="FB618" s="39"/>
      <c r="FC618" s="39"/>
      <c r="FD618" s="39"/>
      <c r="FE618" s="39"/>
      <c r="FF618" s="39"/>
      <c r="FG618" s="39"/>
      <c r="FH618" s="39"/>
      <c r="FI618" s="39"/>
      <c r="FJ618" s="39"/>
      <c r="FK618" s="39"/>
      <c r="FL618" s="39"/>
      <c r="FM618" s="39"/>
      <c r="FN618" s="39"/>
      <c r="FO618" s="39"/>
      <c r="FP618" s="39"/>
      <c r="FQ618" s="39"/>
      <c r="FR618" s="39"/>
      <c r="FS618" s="39"/>
      <c r="FT618" s="39"/>
      <c r="FU618" s="39"/>
      <c r="FV618" s="39"/>
      <c r="FW618" s="39"/>
      <c r="FX618" s="39"/>
      <c r="FY618" s="39"/>
      <c r="FZ618" s="39"/>
      <c r="GA618" s="39"/>
      <c r="GB618" s="39"/>
      <c r="GC618" s="39"/>
      <c r="GD618" s="39"/>
      <c r="GE618" s="39"/>
      <c r="GF618" s="39"/>
      <c r="GG618" s="39"/>
      <c r="GH618" s="39"/>
      <c r="GI618" s="39"/>
      <c r="GJ618" s="39"/>
      <c r="GK618" s="39"/>
      <c r="GL618" s="39"/>
      <c r="GM618" s="39"/>
      <c r="GN618" s="39"/>
      <c r="GO618" s="39"/>
      <c r="GP618" s="39"/>
      <c r="GQ618" s="39"/>
      <c r="GR618" s="39"/>
      <c r="GS618" s="39"/>
      <c r="GT618" s="39"/>
      <c r="GU618" s="39"/>
      <c r="GV618" s="39"/>
      <c r="GW618" s="39"/>
      <c r="GX618" s="39"/>
      <c r="GY618" s="39"/>
      <c r="GZ618" s="39"/>
      <c r="HA618" s="39"/>
      <c r="HB618" s="39"/>
      <c r="HC618" s="39"/>
      <c r="HD618" s="39"/>
      <c r="HE618" s="39"/>
      <c r="HF618" s="39"/>
      <c r="HG618" s="39"/>
      <c r="HH618" s="39"/>
      <c r="HI618" s="39"/>
      <c r="HJ618" s="39"/>
      <c r="HK618" s="39"/>
      <c r="HL618" s="39"/>
      <c r="HM618" s="39"/>
      <c r="HN618" s="39"/>
      <c r="HO618" s="39"/>
      <c r="HP618" s="39"/>
      <c r="HQ618" s="39"/>
      <c r="HR618" s="39"/>
      <c r="HS618" s="39"/>
      <c r="HT618" s="39"/>
      <c r="HU618" s="39"/>
      <c r="HV618" s="39"/>
      <c r="HW618" s="39"/>
      <c r="HX618" s="39"/>
      <c r="HY618" s="39"/>
      <c r="HZ618" s="39"/>
      <c r="IA618" s="39"/>
      <c r="IB618" s="39"/>
      <c r="IC618" s="39"/>
      <c r="ID618" s="39"/>
      <c r="IE618" s="39"/>
      <c r="IF618" s="39"/>
      <c r="IG618" s="39"/>
      <c r="IH618" s="39"/>
      <c r="II618" s="39"/>
      <c r="IJ618" s="39"/>
      <c r="IK618" s="39"/>
      <c r="IL618" s="39"/>
      <c r="IM618" s="39"/>
      <c r="IN618" s="39"/>
      <c r="IO618" s="39"/>
      <c r="IP618" s="39"/>
      <c r="IQ618" s="39"/>
      <c r="IR618" s="39"/>
      <c r="IS618" s="39"/>
      <c r="IT618" s="39"/>
      <c r="IU618" s="39"/>
      <c r="IV618" s="39"/>
      <c r="IW618" s="39"/>
      <c r="IX618" s="39"/>
      <c r="IY618" s="39"/>
      <c r="IZ618" s="39"/>
      <c r="JA618" s="39"/>
      <c r="JB618" s="39"/>
      <c r="JC618" s="39"/>
      <c r="JD618" s="39"/>
      <c r="JE618" s="39"/>
      <c r="JF618" s="39"/>
      <c r="JG618" s="39"/>
      <c r="JH618" s="39"/>
      <c r="JI618" s="39"/>
      <c r="JJ618" s="39"/>
      <c r="JK618" s="39"/>
      <c r="JL618" s="39"/>
      <c r="JM618" s="39"/>
      <c r="JN618" s="39"/>
      <c r="JO618" s="39"/>
      <c r="JP618" s="39"/>
      <c r="JQ618" s="39"/>
      <c r="JR618" s="39"/>
      <c r="JS618" s="39"/>
      <c r="JT618" s="39"/>
      <c r="JU618" s="39"/>
      <c r="JV618" s="39"/>
      <c r="JW618" s="39"/>
      <c r="JX618" s="39"/>
      <c r="JY618" s="39"/>
      <c r="JZ618" s="39"/>
      <c r="KA618" s="39"/>
      <c r="KB618" s="39"/>
      <c r="KC618" s="39"/>
      <c r="KD618" s="39"/>
      <c r="KE618" s="39"/>
      <c r="KF618" s="39"/>
      <c r="KG618" s="39"/>
      <c r="KH618" s="39"/>
      <c r="KI618" s="39"/>
      <c r="KJ618" s="39"/>
      <c r="KK618" s="39"/>
      <c r="KL618" s="39"/>
      <c r="KM618" s="39"/>
      <c r="KN618" s="39"/>
      <c r="KO618" s="39"/>
      <c r="KP618" s="39"/>
      <c r="KQ618" s="39"/>
      <c r="KR618" s="39"/>
      <c r="KS618" s="39"/>
      <c r="KT618" s="39"/>
      <c r="KU618" s="39"/>
    </row>
    <row r="619" spans="1:307" s="15" customFormat="1" x14ac:dyDescent="0.25">
      <c r="A619" s="74">
        <v>613</v>
      </c>
      <c r="B619" s="27" t="s">
        <v>702</v>
      </c>
      <c r="C619" s="122" t="s">
        <v>934</v>
      </c>
      <c r="D619" s="27" t="s">
        <v>693</v>
      </c>
      <c r="E619" s="27" t="s">
        <v>153</v>
      </c>
      <c r="F619" s="28" t="s">
        <v>943</v>
      </c>
      <c r="G619" s="41">
        <v>70000</v>
      </c>
      <c r="H619" s="41">
        <v>5368.48</v>
      </c>
      <c r="I619" s="31">
        <v>25</v>
      </c>
      <c r="J619" s="96">
        <v>2009</v>
      </c>
      <c r="K619" s="97">
        <f t="shared" si="74"/>
        <v>4970</v>
      </c>
      <c r="L619" s="46">
        <f t="shared" si="75"/>
        <v>770.00000000000011</v>
      </c>
      <c r="M619" s="76">
        <v>2128</v>
      </c>
      <c r="N619" s="43">
        <f t="shared" si="76"/>
        <v>4963</v>
      </c>
      <c r="O619" s="43"/>
      <c r="P619" s="43">
        <f t="shared" si="78"/>
        <v>4137</v>
      </c>
      <c r="Q619" s="31">
        <f t="shared" si="79"/>
        <v>9530.48</v>
      </c>
      <c r="R619" s="43">
        <f t="shared" si="80"/>
        <v>10703</v>
      </c>
      <c r="S619" s="43">
        <f t="shared" si="77"/>
        <v>60469.520000000004</v>
      </c>
      <c r="T619" s="47" t="s">
        <v>45</v>
      </c>
    </row>
    <row r="620" spans="1:307" s="15" customFormat="1" x14ac:dyDescent="0.25">
      <c r="A620" s="74">
        <v>614</v>
      </c>
      <c r="B620" s="27" t="s">
        <v>698</v>
      </c>
      <c r="C620" s="122" t="s">
        <v>935</v>
      </c>
      <c r="D620" s="27" t="s">
        <v>693</v>
      </c>
      <c r="E620" s="27" t="s">
        <v>177</v>
      </c>
      <c r="F620" s="28" t="s">
        <v>943</v>
      </c>
      <c r="G620" s="41">
        <v>45000</v>
      </c>
      <c r="H620" s="42">
        <v>891.01</v>
      </c>
      <c r="I620" s="31">
        <v>25</v>
      </c>
      <c r="J620" s="96">
        <v>1291.5</v>
      </c>
      <c r="K620" s="97">
        <f t="shared" si="74"/>
        <v>3194.9999999999995</v>
      </c>
      <c r="L620" s="46">
        <f t="shared" si="75"/>
        <v>495.00000000000006</v>
      </c>
      <c r="M620" s="76">
        <v>1368</v>
      </c>
      <c r="N620" s="43">
        <f t="shared" si="76"/>
        <v>3190.5</v>
      </c>
      <c r="O620" s="43"/>
      <c r="P620" s="43">
        <f t="shared" si="78"/>
        <v>2659.5</v>
      </c>
      <c r="Q620" s="31">
        <f t="shared" si="79"/>
        <v>3575.51</v>
      </c>
      <c r="R620" s="43">
        <f t="shared" si="80"/>
        <v>6880.5</v>
      </c>
      <c r="S620" s="43">
        <f t="shared" si="77"/>
        <v>41424.49</v>
      </c>
      <c r="T620" s="47" t="s">
        <v>45</v>
      </c>
    </row>
    <row r="621" spans="1:307" s="15" customFormat="1" x14ac:dyDescent="0.25">
      <c r="A621" s="74">
        <v>615</v>
      </c>
      <c r="B621" s="27" t="s">
        <v>695</v>
      </c>
      <c r="C621" s="122" t="s">
        <v>934</v>
      </c>
      <c r="D621" s="27" t="s">
        <v>693</v>
      </c>
      <c r="E621" s="27" t="s">
        <v>109</v>
      </c>
      <c r="F621" s="28" t="s">
        <v>943</v>
      </c>
      <c r="G621" s="41">
        <v>25000</v>
      </c>
      <c r="H621" s="42">
        <v>0</v>
      </c>
      <c r="I621" s="31">
        <v>25</v>
      </c>
      <c r="J621" s="96">
        <v>717.5</v>
      </c>
      <c r="K621" s="97">
        <f t="shared" si="74"/>
        <v>1774.9999999999998</v>
      </c>
      <c r="L621" s="46">
        <f t="shared" si="75"/>
        <v>275</v>
      </c>
      <c r="M621" s="76">
        <v>760</v>
      </c>
      <c r="N621" s="43">
        <f t="shared" si="76"/>
        <v>1772.5000000000002</v>
      </c>
      <c r="O621" s="43"/>
      <c r="P621" s="43">
        <f t="shared" si="78"/>
        <v>1477.5</v>
      </c>
      <c r="Q621" s="31">
        <f t="shared" si="79"/>
        <v>1502.5</v>
      </c>
      <c r="R621" s="43">
        <f t="shared" si="80"/>
        <v>3822.5</v>
      </c>
      <c r="S621" s="43">
        <f t="shared" si="77"/>
        <v>23497.5</v>
      </c>
      <c r="T621" s="47" t="s">
        <v>45</v>
      </c>
    </row>
    <row r="622" spans="1:307" s="15" customFormat="1" x14ac:dyDescent="0.25">
      <c r="A622" s="74">
        <v>616</v>
      </c>
      <c r="B622" s="27" t="s">
        <v>696</v>
      </c>
      <c r="C622" s="122" t="s">
        <v>934</v>
      </c>
      <c r="D622" s="27" t="s">
        <v>693</v>
      </c>
      <c r="E622" s="27" t="s">
        <v>123</v>
      </c>
      <c r="F622" s="28" t="s">
        <v>943</v>
      </c>
      <c r="G622" s="41">
        <v>25000</v>
      </c>
      <c r="H622" s="42">
        <v>0</v>
      </c>
      <c r="I622" s="31">
        <v>25</v>
      </c>
      <c r="J622" s="96">
        <v>717.5</v>
      </c>
      <c r="K622" s="97">
        <f t="shared" si="74"/>
        <v>1774.9999999999998</v>
      </c>
      <c r="L622" s="46">
        <f t="shared" si="75"/>
        <v>275</v>
      </c>
      <c r="M622" s="76">
        <v>760</v>
      </c>
      <c r="N622" s="43">
        <f t="shared" si="76"/>
        <v>1772.5000000000002</v>
      </c>
      <c r="O622" s="43"/>
      <c r="P622" s="43">
        <f t="shared" si="78"/>
        <v>1477.5</v>
      </c>
      <c r="Q622" s="31">
        <f t="shared" si="79"/>
        <v>1502.5</v>
      </c>
      <c r="R622" s="43">
        <f t="shared" si="80"/>
        <v>3822.5</v>
      </c>
      <c r="S622" s="43">
        <f t="shared" si="77"/>
        <v>23497.5</v>
      </c>
      <c r="T622" s="47" t="s">
        <v>45</v>
      </c>
    </row>
    <row r="623" spans="1:307" s="15" customFormat="1" x14ac:dyDescent="0.25">
      <c r="A623" s="74">
        <v>617</v>
      </c>
      <c r="B623" s="27" t="s">
        <v>697</v>
      </c>
      <c r="C623" s="122" t="s">
        <v>934</v>
      </c>
      <c r="D623" s="27" t="s">
        <v>693</v>
      </c>
      <c r="E623" s="27" t="s">
        <v>197</v>
      </c>
      <c r="F623" s="28" t="s">
        <v>938</v>
      </c>
      <c r="G623" s="41">
        <v>16000</v>
      </c>
      <c r="H623" s="42">
        <v>0</v>
      </c>
      <c r="I623" s="31">
        <v>25</v>
      </c>
      <c r="J623" s="96">
        <v>459.2</v>
      </c>
      <c r="K623" s="97">
        <f t="shared" si="74"/>
        <v>1136</v>
      </c>
      <c r="L623" s="46">
        <f t="shared" si="75"/>
        <v>176.00000000000003</v>
      </c>
      <c r="M623" s="76">
        <v>486.4</v>
      </c>
      <c r="N623" s="43">
        <f t="shared" si="76"/>
        <v>1134.4000000000001</v>
      </c>
      <c r="O623" s="43"/>
      <c r="P623" s="43">
        <f t="shared" si="78"/>
        <v>945.59999999999991</v>
      </c>
      <c r="Q623" s="31">
        <f t="shared" si="79"/>
        <v>970.59999999999991</v>
      </c>
      <c r="R623" s="43">
        <f t="shared" si="80"/>
        <v>2446.4</v>
      </c>
      <c r="S623" s="43">
        <f t="shared" si="77"/>
        <v>15029.4</v>
      </c>
      <c r="T623" s="47" t="s">
        <v>45</v>
      </c>
    </row>
    <row r="624" spans="1:307" s="15" customFormat="1" x14ac:dyDescent="0.25">
      <c r="A624" s="74">
        <v>618</v>
      </c>
      <c r="B624" s="27" t="s">
        <v>699</v>
      </c>
      <c r="C624" s="122" t="s">
        <v>934</v>
      </c>
      <c r="D624" s="27" t="s">
        <v>693</v>
      </c>
      <c r="E624" s="27" t="s">
        <v>70</v>
      </c>
      <c r="F624" s="28" t="s">
        <v>938</v>
      </c>
      <c r="G624" s="41">
        <v>25000</v>
      </c>
      <c r="H624" s="42">
        <v>0</v>
      </c>
      <c r="I624" s="31">
        <v>25</v>
      </c>
      <c r="J624" s="96">
        <v>717.5</v>
      </c>
      <c r="K624" s="97">
        <f t="shared" si="74"/>
        <v>1774.9999999999998</v>
      </c>
      <c r="L624" s="46">
        <f t="shared" si="75"/>
        <v>275</v>
      </c>
      <c r="M624" s="76">
        <v>760</v>
      </c>
      <c r="N624" s="43">
        <f t="shared" si="76"/>
        <v>1772.5000000000002</v>
      </c>
      <c r="O624" s="43"/>
      <c r="P624" s="43">
        <f t="shared" si="78"/>
        <v>1477.5</v>
      </c>
      <c r="Q624" s="31">
        <f t="shared" si="79"/>
        <v>1502.5</v>
      </c>
      <c r="R624" s="43">
        <f t="shared" si="80"/>
        <v>3822.5</v>
      </c>
      <c r="S624" s="43">
        <f t="shared" si="77"/>
        <v>23497.5</v>
      </c>
      <c r="T624" s="47" t="s">
        <v>45</v>
      </c>
    </row>
    <row r="625" spans="1:20" s="15" customFormat="1" x14ac:dyDescent="0.25">
      <c r="A625" s="74">
        <v>619</v>
      </c>
      <c r="B625" s="27" t="s">
        <v>703</v>
      </c>
      <c r="C625" s="122" t="s">
        <v>934</v>
      </c>
      <c r="D625" s="27" t="s">
        <v>693</v>
      </c>
      <c r="E625" s="27" t="s">
        <v>70</v>
      </c>
      <c r="F625" s="28" t="s">
        <v>938</v>
      </c>
      <c r="G625" s="41">
        <v>25000</v>
      </c>
      <c r="H625" s="42">
        <v>0</v>
      </c>
      <c r="I625" s="31">
        <v>25</v>
      </c>
      <c r="J625" s="96">
        <v>717.5</v>
      </c>
      <c r="K625" s="97">
        <f t="shared" si="74"/>
        <v>1774.9999999999998</v>
      </c>
      <c r="L625" s="46">
        <f t="shared" si="75"/>
        <v>275</v>
      </c>
      <c r="M625" s="76">
        <v>760</v>
      </c>
      <c r="N625" s="43">
        <f t="shared" si="76"/>
        <v>1772.5000000000002</v>
      </c>
      <c r="O625" s="43"/>
      <c r="P625" s="43">
        <f t="shared" si="78"/>
        <v>1477.5</v>
      </c>
      <c r="Q625" s="31">
        <f t="shared" si="79"/>
        <v>1502.5</v>
      </c>
      <c r="R625" s="43">
        <f t="shared" si="80"/>
        <v>3822.5</v>
      </c>
      <c r="S625" s="43">
        <f t="shared" si="77"/>
        <v>23497.5</v>
      </c>
      <c r="T625" s="47" t="s">
        <v>45</v>
      </c>
    </row>
    <row r="626" spans="1:20" s="15" customFormat="1" x14ac:dyDescent="0.25">
      <c r="A626" s="74">
        <v>620</v>
      </c>
      <c r="B626" s="27" t="s">
        <v>888</v>
      </c>
      <c r="C626" s="122" t="s">
        <v>934</v>
      </c>
      <c r="D626" s="27" t="s">
        <v>693</v>
      </c>
      <c r="E626" s="27" t="s">
        <v>70</v>
      </c>
      <c r="F626" s="28" t="s">
        <v>938</v>
      </c>
      <c r="G626" s="41">
        <v>25000</v>
      </c>
      <c r="H626" s="30">
        <v>0</v>
      </c>
      <c r="I626" s="31">
        <v>25</v>
      </c>
      <c r="J626" s="96">
        <v>717.5</v>
      </c>
      <c r="K626" s="97">
        <f t="shared" si="74"/>
        <v>1774.9999999999998</v>
      </c>
      <c r="L626" s="46">
        <f t="shared" si="75"/>
        <v>275</v>
      </c>
      <c r="M626" s="76">
        <v>760</v>
      </c>
      <c r="N626" s="43">
        <f t="shared" si="76"/>
        <v>1772.5000000000002</v>
      </c>
      <c r="O626" s="43"/>
      <c r="P626" s="43">
        <f t="shared" si="78"/>
        <v>1477.5</v>
      </c>
      <c r="Q626" s="31">
        <f t="shared" si="79"/>
        <v>1502.5</v>
      </c>
      <c r="R626" s="43">
        <f t="shared" si="80"/>
        <v>3822.5</v>
      </c>
      <c r="S626" s="43">
        <f t="shared" si="77"/>
        <v>23497.5</v>
      </c>
      <c r="T626" s="47" t="s">
        <v>45</v>
      </c>
    </row>
    <row r="627" spans="1:20" s="15" customFormat="1" x14ac:dyDescent="0.25">
      <c r="A627" s="74">
        <v>621</v>
      </c>
      <c r="B627" s="27" t="s">
        <v>662</v>
      </c>
      <c r="C627" s="122" t="s">
        <v>934</v>
      </c>
      <c r="D627" s="27" t="s">
        <v>603</v>
      </c>
      <c r="E627" s="27" t="s">
        <v>858</v>
      </c>
      <c r="F627" s="28" t="s">
        <v>943</v>
      </c>
      <c r="G627" s="41">
        <v>85000</v>
      </c>
      <c r="H627" s="41">
        <v>7719.26</v>
      </c>
      <c r="I627" s="31">
        <v>25</v>
      </c>
      <c r="J627" s="96">
        <v>2439.5</v>
      </c>
      <c r="K627" s="97">
        <f t="shared" si="74"/>
        <v>6034.9999999999991</v>
      </c>
      <c r="L627" s="46">
        <f t="shared" si="75"/>
        <v>935.00000000000011</v>
      </c>
      <c r="M627" s="76">
        <v>2584</v>
      </c>
      <c r="N627" s="43">
        <f t="shared" si="76"/>
        <v>6026.5</v>
      </c>
      <c r="O627" s="43"/>
      <c r="P627" s="43">
        <f t="shared" si="78"/>
        <v>5023.5</v>
      </c>
      <c r="Q627" s="31">
        <f t="shared" si="79"/>
        <v>12767.76</v>
      </c>
      <c r="R627" s="43">
        <f t="shared" si="80"/>
        <v>12996.5</v>
      </c>
      <c r="S627" s="43">
        <f t="shared" si="77"/>
        <v>72232.240000000005</v>
      </c>
      <c r="T627" s="47" t="s">
        <v>45</v>
      </c>
    </row>
    <row r="628" spans="1:20" s="15" customFormat="1" x14ac:dyDescent="0.25">
      <c r="A628" s="74">
        <v>622</v>
      </c>
      <c r="B628" s="27" t="s">
        <v>605</v>
      </c>
      <c r="C628" s="122" t="s">
        <v>935</v>
      </c>
      <c r="D628" s="27" t="s">
        <v>603</v>
      </c>
      <c r="E628" s="27" t="s">
        <v>153</v>
      </c>
      <c r="F628" s="28" t="s">
        <v>943</v>
      </c>
      <c r="G628" s="41">
        <v>70000</v>
      </c>
      <c r="H628" s="41">
        <v>5025.38</v>
      </c>
      <c r="I628" s="31">
        <v>25</v>
      </c>
      <c r="J628" s="96">
        <v>2009</v>
      </c>
      <c r="K628" s="97">
        <f t="shared" si="74"/>
        <v>4970</v>
      </c>
      <c r="L628" s="46">
        <f t="shared" si="75"/>
        <v>770.00000000000011</v>
      </c>
      <c r="M628" s="76">
        <v>2128</v>
      </c>
      <c r="N628" s="43">
        <f t="shared" si="76"/>
        <v>4963</v>
      </c>
      <c r="O628" s="43"/>
      <c r="P628" s="43">
        <f t="shared" si="78"/>
        <v>4137</v>
      </c>
      <c r="Q628" s="31">
        <f t="shared" si="79"/>
        <v>9187.380000000001</v>
      </c>
      <c r="R628" s="43">
        <f t="shared" si="80"/>
        <v>10703</v>
      </c>
      <c r="S628" s="43">
        <f t="shared" si="77"/>
        <v>60812.619999999995</v>
      </c>
      <c r="T628" s="47" t="s">
        <v>45</v>
      </c>
    </row>
    <row r="629" spans="1:20" s="15" customFormat="1" x14ac:dyDescent="0.25">
      <c r="A629" s="74">
        <v>623</v>
      </c>
      <c r="B629" s="27" t="s">
        <v>606</v>
      </c>
      <c r="C629" s="122" t="s">
        <v>935</v>
      </c>
      <c r="D629" s="27" t="s">
        <v>603</v>
      </c>
      <c r="E629" s="27" t="s">
        <v>153</v>
      </c>
      <c r="F629" s="28" t="s">
        <v>943</v>
      </c>
      <c r="G629" s="41">
        <v>70000</v>
      </c>
      <c r="H629" s="41">
        <v>5368.48</v>
      </c>
      <c r="I629" s="31">
        <v>25</v>
      </c>
      <c r="J629" s="96">
        <v>2009</v>
      </c>
      <c r="K629" s="97">
        <f t="shared" si="74"/>
        <v>4970</v>
      </c>
      <c r="L629" s="46">
        <f t="shared" si="75"/>
        <v>770.00000000000011</v>
      </c>
      <c r="M629" s="76">
        <v>2128</v>
      </c>
      <c r="N629" s="43">
        <f t="shared" si="76"/>
        <v>4963</v>
      </c>
      <c r="O629" s="43"/>
      <c r="P629" s="43">
        <f t="shared" si="78"/>
        <v>4137</v>
      </c>
      <c r="Q629" s="31">
        <f t="shared" si="79"/>
        <v>9530.48</v>
      </c>
      <c r="R629" s="43">
        <f t="shared" si="80"/>
        <v>10703</v>
      </c>
      <c r="S629" s="43">
        <f t="shared" si="77"/>
        <v>60469.520000000004</v>
      </c>
      <c r="T629" s="47" t="s">
        <v>45</v>
      </c>
    </row>
    <row r="630" spans="1:20" s="15" customFormat="1" x14ac:dyDescent="0.25">
      <c r="A630" s="74">
        <v>624</v>
      </c>
      <c r="B630" s="27" t="s">
        <v>926</v>
      </c>
      <c r="C630" s="122" t="s">
        <v>934</v>
      </c>
      <c r="D630" s="27" t="s">
        <v>603</v>
      </c>
      <c r="E630" s="27" t="s">
        <v>70</v>
      </c>
      <c r="F630" s="28" t="s">
        <v>942</v>
      </c>
      <c r="G630" s="41">
        <v>25000</v>
      </c>
      <c r="H630" s="42">
        <v>0</v>
      </c>
      <c r="I630" s="31">
        <v>25</v>
      </c>
      <c r="J630" s="96">
        <v>717.5</v>
      </c>
      <c r="K630" s="97">
        <f t="shared" si="74"/>
        <v>1774.9999999999998</v>
      </c>
      <c r="L630" s="46">
        <f t="shared" si="75"/>
        <v>275</v>
      </c>
      <c r="M630" s="76">
        <v>760</v>
      </c>
      <c r="N630" s="43">
        <f t="shared" si="76"/>
        <v>1772.5000000000002</v>
      </c>
      <c r="O630" s="43"/>
      <c r="P630" s="43">
        <f t="shared" si="78"/>
        <v>1477.5</v>
      </c>
      <c r="Q630" s="31">
        <f t="shared" si="79"/>
        <v>1502.5</v>
      </c>
      <c r="R630" s="43">
        <f t="shared" si="80"/>
        <v>3822.5</v>
      </c>
      <c r="S630" s="43">
        <f t="shared" si="77"/>
        <v>23497.5</v>
      </c>
      <c r="T630" s="47" t="s">
        <v>45</v>
      </c>
    </row>
    <row r="631" spans="1:20" s="15" customFormat="1" x14ac:dyDescent="0.25">
      <c r="A631" s="74">
        <v>625</v>
      </c>
      <c r="B631" s="27" t="s">
        <v>631</v>
      </c>
      <c r="C631" s="122" t="s">
        <v>935</v>
      </c>
      <c r="D631" s="27" t="s">
        <v>661</v>
      </c>
      <c r="E631" s="27" t="s">
        <v>858</v>
      </c>
      <c r="F631" s="28" t="s">
        <v>943</v>
      </c>
      <c r="G631" s="29">
        <v>85000</v>
      </c>
      <c r="H631" s="29">
        <v>8576.99</v>
      </c>
      <c r="I631" s="31">
        <v>25</v>
      </c>
      <c r="J631" s="90">
        <v>2439.5</v>
      </c>
      <c r="K631" s="92">
        <f t="shared" si="74"/>
        <v>6034.9999999999991</v>
      </c>
      <c r="L631" s="46">
        <f t="shared" si="75"/>
        <v>935.00000000000011</v>
      </c>
      <c r="M631" s="45">
        <v>2584</v>
      </c>
      <c r="N631" s="31">
        <f t="shared" si="76"/>
        <v>6026.5</v>
      </c>
      <c r="O631" s="31"/>
      <c r="P631" s="31">
        <f t="shared" si="78"/>
        <v>5023.5</v>
      </c>
      <c r="Q631" s="31">
        <f t="shared" si="79"/>
        <v>13625.49</v>
      </c>
      <c r="R631" s="31">
        <f t="shared" si="80"/>
        <v>12996.5</v>
      </c>
      <c r="S631" s="31">
        <f t="shared" si="77"/>
        <v>71374.509999999995</v>
      </c>
      <c r="T631" s="47" t="s">
        <v>45</v>
      </c>
    </row>
    <row r="632" spans="1:20" s="15" customFormat="1" x14ac:dyDescent="0.25">
      <c r="A632" s="74">
        <v>626</v>
      </c>
      <c r="B632" s="27" t="s">
        <v>663</v>
      </c>
      <c r="C632" s="122" t="s">
        <v>934</v>
      </c>
      <c r="D632" s="27" t="s">
        <v>661</v>
      </c>
      <c r="E632" s="27" t="s">
        <v>153</v>
      </c>
      <c r="F632" s="28" t="s">
        <v>943</v>
      </c>
      <c r="G632" s="41">
        <v>70000</v>
      </c>
      <c r="H632" s="41">
        <v>5368.48</v>
      </c>
      <c r="I632" s="31">
        <v>25</v>
      </c>
      <c r="J632" s="96">
        <v>2009</v>
      </c>
      <c r="K632" s="97">
        <f t="shared" si="74"/>
        <v>4970</v>
      </c>
      <c r="L632" s="46">
        <f t="shared" si="75"/>
        <v>770.00000000000011</v>
      </c>
      <c r="M632" s="76">
        <v>2128</v>
      </c>
      <c r="N632" s="43">
        <f t="shared" si="76"/>
        <v>4963</v>
      </c>
      <c r="O632" s="43"/>
      <c r="P632" s="43">
        <f t="shared" si="78"/>
        <v>4137</v>
      </c>
      <c r="Q632" s="31">
        <f t="shared" si="79"/>
        <v>9530.48</v>
      </c>
      <c r="R632" s="43">
        <f t="shared" si="80"/>
        <v>10703</v>
      </c>
      <c r="S632" s="43">
        <f t="shared" si="77"/>
        <v>60469.520000000004</v>
      </c>
      <c r="T632" s="47" t="s">
        <v>45</v>
      </c>
    </row>
    <row r="633" spans="1:20" s="15" customFormat="1" x14ac:dyDescent="0.25">
      <c r="A633" s="74">
        <v>627</v>
      </c>
      <c r="B633" s="27" t="s">
        <v>667</v>
      </c>
      <c r="C633" s="122" t="s">
        <v>934</v>
      </c>
      <c r="D633" s="27" t="s">
        <v>661</v>
      </c>
      <c r="E633" s="27" t="s">
        <v>153</v>
      </c>
      <c r="F633" s="28" t="s">
        <v>943</v>
      </c>
      <c r="G633" s="41">
        <v>70000</v>
      </c>
      <c r="H633" s="41">
        <v>5368.48</v>
      </c>
      <c r="I633" s="31">
        <v>25</v>
      </c>
      <c r="J633" s="96">
        <v>2009</v>
      </c>
      <c r="K633" s="97">
        <f t="shared" si="74"/>
        <v>4970</v>
      </c>
      <c r="L633" s="46">
        <f t="shared" si="75"/>
        <v>770.00000000000011</v>
      </c>
      <c r="M633" s="76">
        <v>2128</v>
      </c>
      <c r="N633" s="43">
        <f t="shared" si="76"/>
        <v>4963</v>
      </c>
      <c r="O633" s="43"/>
      <c r="P633" s="43">
        <f t="shared" si="78"/>
        <v>4137</v>
      </c>
      <c r="Q633" s="31">
        <f t="shared" si="79"/>
        <v>9530.48</v>
      </c>
      <c r="R633" s="43">
        <f t="shared" si="80"/>
        <v>10703</v>
      </c>
      <c r="S633" s="43">
        <f t="shared" si="77"/>
        <v>60469.520000000004</v>
      </c>
      <c r="T633" s="47" t="s">
        <v>45</v>
      </c>
    </row>
    <row r="634" spans="1:20" s="15" customFormat="1" x14ac:dyDescent="0.25">
      <c r="A634" s="74">
        <v>628</v>
      </c>
      <c r="B634" s="27" t="s">
        <v>669</v>
      </c>
      <c r="C634" s="122" t="s">
        <v>935</v>
      </c>
      <c r="D634" s="27" t="s">
        <v>661</v>
      </c>
      <c r="E634" s="27" t="s">
        <v>153</v>
      </c>
      <c r="F634" s="28" t="s">
        <v>943</v>
      </c>
      <c r="G634" s="41">
        <v>70000</v>
      </c>
      <c r="H634" s="41">
        <v>5368.48</v>
      </c>
      <c r="I634" s="31">
        <v>25</v>
      </c>
      <c r="J634" s="96">
        <v>2009</v>
      </c>
      <c r="K634" s="97">
        <f t="shared" si="74"/>
        <v>4970</v>
      </c>
      <c r="L634" s="46">
        <f t="shared" si="75"/>
        <v>770.00000000000011</v>
      </c>
      <c r="M634" s="76">
        <v>2128</v>
      </c>
      <c r="N634" s="43">
        <f t="shared" si="76"/>
        <v>4963</v>
      </c>
      <c r="O634" s="43"/>
      <c r="P634" s="43">
        <f t="shared" si="78"/>
        <v>4137</v>
      </c>
      <c r="Q634" s="31">
        <f t="shared" si="79"/>
        <v>9530.48</v>
      </c>
      <c r="R634" s="43">
        <f t="shared" si="80"/>
        <v>10703</v>
      </c>
      <c r="S634" s="43">
        <f t="shared" si="77"/>
        <v>60469.520000000004</v>
      </c>
      <c r="T634" s="47" t="s">
        <v>45</v>
      </c>
    </row>
    <row r="635" spans="1:20" s="21" customFormat="1" x14ac:dyDescent="0.25">
      <c r="A635" s="74">
        <v>629</v>
      </c>
      <c r="B635" s="27" t="s">
        <v>494</v>
      </c>
      <c r="C635" s="122" t="s">
        <v>934</v>
      </c>
      <c r="D635" s="27" t="s">
        <v>661</v>
      </c>
      <c r="E635" s="27" t="s">
        <v>153</v>
      </c>
      <c r="F635" s="28" t="s">
        <v>943</v>
      </c>
      <c r="G635" s="29">
        <v>70000</v>
      </c>
      <c r="H635" s="29">
        <v>5368.48</v>
      </c>
      <c r="I635" s="31">
        <v>25</v>
      </c>
      <c r="J635" s="90">
        <v>2009</v>
      </c>
      <c r="K635" s="92">
        <f t="shared" si="74"/>
        <v>4970</v>
      </c>
      <c r="L635" s="46">
        <f t="shared" si="75"/>
        <v>770.00000000000011</v>
      </c>
      <c r="M635" s="45">
        <v>2128</v>
      </c>
      <c r="N635" s="31">
        <f t="shared" si="76"/>
        <v>4963</v>
      </c>
      <c r="O635" s="31"/>
      <c r="P635" s="31">
        <f t="shared" si="78"/>
        <v>4137</v>
      </c>
      <c r="Q635" s="31">
        <f t="shared" si="79"/>
        <v>9530.48</v>
      </c>
      <c r="R635" s="31">
        <f t="shared" si="80"/>
        <v>10703</v>
      </c>
      <c r="S635" s="31">
        <f t="shared" si="77"/>
        <v>60469.520000000004</v>
      </c>
      <c r="T635" s="47" t="s">
        <v>45</v>
      </c>
    </row>
    <row r="636" spans="1:20" s="15" customFormat="1" x14ac:dyDescent="0.25">
      <c r="A636" s="74">
        <v>630</v>
      </c>
      <c r="B636" s="27" t="s">
        <v>671</v>
      </c>
      <c r="C636" s="122" t="s">
        <v>934</v>
      </c>
      <c r="D636" s="27" t="s">
        <v>661</v>
      </c>
      <c r="E636" s="27" t="s">
        <v>153</v>
      </c>
      <c r="F636" s="28" t="s">
        <v>943</v>
      </c>
      <c r="G636" s="41">
        <v>70000</v>
      </c>
      <c r="H636" s="41">
        <v>5368.48</v>
      </c>
      <c r="I636" s="31">
        <v>25</v>
      </c>
      <c r="J636" s="96">
        <v>2009</v>
      </c>
      <c r="K636" s="97">
        <f t="shared" si="74"/>
        <v>4970</v>
      </c>
      <c r="L636" s="46">
        <f t="shared" si="75"/>
        <v>770.00000000000011</v>
      </c>
      <c r="M636" s="76">
        <v>2128</v>
      </c>
      <c r="N636" s="43">
        <f t="shared" si="76"/>
        <v>4963</v>
      </c>
      <c r="O636" s="43"/>
      <c r="P636" s="43">
        <f t="shared" si="78"/>
        <v>4137</v>
      </c>
      <c r="Q636" s="31">
        <f t="shared" si="79"/>
        <v>9530.48</v>
      </c>
      <c r="R636" s="43">
        <f t="shared" si="80"/>
        <v>10703</v>
      </c>
      <c r="S636" s="43">
        <f t="shared" si="77"/>
        <v>60469.520000000004</v>
      </c>
      <c r="T636" s="47" t="s">
        <v>45</v>
      </c>
    </row>
    <row r="637" spans="1:20" s="15" customFormat="1" x14ac:dyDescent="0.25">
      <c r="A637" s="74">
        <v>631</v>
      </c>
      <c r="B637" s="27" t="s">
        <v>673</v>
      </c>
      <c r="C637" s="122" t="s">
        <v>934</v>
      </c>
      <c r="D637" s="27" t="s">
        <v>661</v>
      </c>
      <c r="E637" s="27" t="s">
        <v>153</v>
      </c>
      <c r="F637" s="28" t="s">
        <v>943</v>
      </c>
      <c r="G637" s="41">
        <v>70000</v>
      </c>
      <c r="H637" s="41">
        <v>5368.48</v>
      </c>
      <c r="I637" s="31">
        <v>25</v>
      </c>
      <c r="J637" s="96">
        <v>2009</v>
      </c>
      <c r="K637" s="97">
        <f t="shared" si="74"/>
        <v>4970</v>
      </c>
      <c r="L637" s="46">
        <f t="shared" si="75"/>
        <v>770.00000000000011</v>
      </c>
      <c r="M637" s="76">
        <v>2128</v>
      </c>
      <c r="N637" s="43">
        <f t="shared" si="76"/>
        <v>4963</v>
      </c>
      <c r="O637" s="43"/>
      <c r="P637" s="43">
        <f t="shared" si="78"/>
        <v>4137</v>
      </c>
      <c r="Q637" s="31">
        <f t="shared" si="79"/>
        <v>9530.48</v>
      </c>
      <c r="R637" s="43">
        <f t="shared" si="80"/>
        <v>10703</v>
      </c>
      <c r="S637" s="43">
        <f t="shared" si="77"/>
        <v>60469.520000000004</v>
      </c>
      <c r="T637" s="47" t="s">
        <v>45</v>
      </c>
    </row>
    <row r="638" spans="1:20" s="15" customFormat="1" x14ac:dyDescent="0.25">
      <c r="A638" s="74">
        <v>632</v>
      </c>
      <c r="B638" s="27" t="s">
        <v>672</v>
      </c>
      <c r="C638" s="122" t="s">
        <v>935</v>
      </c>
      <c r="D638" s="27" t="s">
        <v>661</v>
      </c>
      <c r="E638" s="27" t="s">
        <v>177</v>
      </c>
      <c r="F638" s="28" t="s">
        <v>943</v>
      </c>
      <c r="G638" s="41">
        <v>45000</v>
      </c>
      <c r="H638" s="96">
        <v>1148.33</v>
      </c>
      <c r="I638" s="31">
        <v>25</v>
      </c>
      <c r="J638" s="96">
        <v>1291.5</v>
      </c>
      <c r="K638" s="97">
        <f t="shared" si="74"/>
        <v>3194.9999999999995</v>
      </c>
      <c r="L638" s="46">
        <f t="shared" si="75"/>
        <v>495.00000000000006</v>
      </c>
      <c r="M638" s="76">
        <v>1368</v>
      </c>
      <c r="N638" s="43">
        <f t="shared" si="76"/>
        <v>3190.5</v>
      </c>
      <c r="O638" s="43"/>
      <c r="P638" s="43">
        <f t="shared" si="78"/>
        <v>2659.5</v>
      </c>
      <c r="Q638" s="31">
        <f t="shared" si="79"/>
        <v>3832.83</v>
      </c>
      <c r="R638" s="43">
        <f t="shared" si="80"/>
        <v>6880.5</v>
      </c>
      <c r="S638" s="43">
        <f t="shared" si="77"/>
        <v>41167.17</v>
      </c>
      <c r="T638" s="47" t="s">
        <v>45</v>
      </c>
    </row>
    <row r="639" spans="1:20" s="15" customFormat="1" x14ac:dyDescent="0.25">
      <c r="A639" s="74">
        <v>633</v>
      </c>
      <c r="B639" s="27" t="s">
        <v>664</v>
      </c>
      <c r="C639" s="122" t="s">
        <v>934</v>
      </c>
      <c r="D639" s="27" t="s">
        <v>661</v>
      </c>
      <c r="E639" s="27" t="s">
        <v>109</v>
      </c>
      <c r="F639" s="28" t="s">
        <v>943</v>
      </c>
      <c r="G639" s="41">
        <v>25000</v>
      </c>
      <c r="H639" s="42">
        <v>0</v>
      </c>
      <c r="I639" s="31">
        <v>25</v>
      </c>
      <c r="J639" s="96">
        <v>717.5</v>
      </c>
      <c r="K639" s="97">
        <f t="shared" si="74"/>
        <v>1774.9999999999998</v>
      </c>
      <c r="L639" s="46">
        <f t="shared" si="75"/>
        <v>275</v>
      </c>
      <c r="M639" s="76">
        <v>760</v>
      </c>
      <c r="N639" s="43">
        <f t="shared" si="76"/>
        <v>1772.5000000000002</v>
      </c>
      <c r="O639" s="43"/>
      <c r="P639" s="43">
        <f t="shared" si="78"/>
        <v>1477.5</v>
      </c>
      <c r="Q639" s="31">
        <f t="shared" si="79"/>
        <v>1502.5</v>
      </c>
      <c r="R639" s="43">
        <f t="shared" si="80"/>
        <v>3822.5</v>
      </c>
      <c r="S639" s="43">
        <f t="shared" si="77"/>
        <v>23497.5</v>
      </c>
      <c r="T639" s="47" t="s">
        <v>45</v>
      </c>
    </row>
    <row r="640" spans="1:20" s="15" customFormat="1" x14ac:dyDescent="0.25">
      <c r="A640" s="74">
        <v>634</v>
      </c>
      <c r="B640" s="27" t="s">
        <v>665</v>
      </c>
      <c r="C640" s="122" t="s">
        <v>934</v>
      </c>
      <c r="D640" s="27" t="s">
        <v>661</v>
      </c>
      <c r="E640" s="27" t="s">
        <v>109</v>
      </c>
      <c r="F640" s="28" t="s">
        <v>943</v>
      </c>
      <c r="G640" s="41">
        <v>25000</v>
      </c>
      <c r="H640" s="42">
        <v>0</v>
      </c>
      <c r="I640" s="31">
        <v>25</v>
      </c>
      <c r="J640" s="96">
        <v>717.5</v>
      </c>
      <c r="K640" s="97">
        <f t="shared" si="74"/>
        <v>1774.9999999999998</v>
      </c>
      <c r="L640" s="46">
        <f t="shared" si="75"/>
        <v>275</v>
      </c>
      <c r="M640" s="76">
        <v>760</v>
      </c>
      <c r="N640" s="43">
        <f t="shared" si="76"/>
        <v>1772.5000000000002</v>
      </c>
      <c r="O640" s="43"/>
      <c r="P640" s="43">
        <f t="shared" si="78"/>
        <v>1477.5</v>
      </c>
      <c r="Q640" s="31">
        <f t="shared" si="79"/>
        <v>1502.5</v>
      </c>
      <c r="R640" s="43">
        <f t="shared" si="80"/>
        <v>3822.5</v>
      </c>
      <c r="S640" s="43">
        <f t="shared" si="77"/>
        <v>23497.5</v>
      </c>
      <c r="T640" s="47" t="s">
        <v>45</v>
      </c>
    </row>
    <row r="641" spans="1:20" s="15" customFormat="1" x14ac:dyDescent="0.25">
      <c r="A641" s="74">
        <v>635</v>
      </c>
      <c r="B641" s="27" t="s">
        <v>668</v>
      </c>
      <c r="C641" s="122" t="s">
        <v>935</v>
      </c>
      <c r="D641" s="27" t="s">
        <v>661</v>
      </c>
      <c r="E641" s="27" t="s">
        <v>71</v>
      </c>
      <c r="F641" s="28" t="s">
        <v>938</v>
      </c>
      <c r="G641" s="41">
        <v>18000</v>
      </c>
      <c r="H641" s="42">
        <v>0</v>
      </c>
      <c r="I641" s="31">
        <v>25</v>
      </c>
      <c r="J641" s="96">
        <v>516.6</v>
      </c>
      <c r="K641" s="97">
        <f t="shared" si="74"/>
        <v>1277.9999999999998</v>
      </c>
      <c r="L641" s="46">
        <f t="shared" si="75"/>
        <v>198.00000000000003</v>
      </c>
      <c r="M641" s="76">
        <v>547.20000000000005</v>
      </c>
      <c r="N641" s="43">
        <f t="shared" si="76"/>
        <v>1276.2</v>
      </c>
      <c r="O641" s="43"/>
      <c r="P641" s="43">
        <f t="shared" si="78"/>
        <v>1063.8000000000002</v>
      </c>
      <c r="Q641" s="31">
        <f t="shared" si="79"/>
        <v>1088.8000000000002</v>
      </c>
      <c r="R641" s="43">
        <f t="shared" si="80"/>
        <v>2752.2</v>
      </c>
      <c r="S641" s="43">
        <f t="shared" si="77"/>
        <v>16911.2</v>
      </c>
      <c r="T641" s="47" t="s">
        <v>45</v>
      </c>
    </row>
    <row r="642" spans="1:20" s="15" customFormat="1" x14ac:dyDescent="0.25">
      <c r="A642" s="74">
        <v>636</v>
      </c>
      <c r="B642" s="27" t="s">
        <v>961</v>
      </c>
      <c r="C642" s="122" t="s">
        <v>934</v>
      </c>
      <c r="D642" s="27" t="s">
        <v>661</v>
      </c>
      <c r="E642" s="27" t="s">
        <v>197</v>
      </c>
      <c r="F642" s="28" t="s">
        <v>938</v>
      </c>
      <c r="G642" s="41">
        <v>16000</v>
      </c>
      <c r="H642" s="30">
        <v>0</v>
      </c>
      <c r="I642" s="31">
        <v>25</v>
      </c>
      <c r="J642" s="96">
        <v>459.2</v>
      </c>
      <c r="K642" s="97">
        <f t="shared" si="74"/>
        <v>1136</v>
      </c>
      <c r="L642" s="46">
        <f t="shared" si="75"/>
        <v>176.00000000000003</v>
      </c>
      <c r="M642" s="76">
        <v>486.4</v>
      </c>
      <c r="N642" s="43">
        <f t="shared" si="76"/>
        <v>1134.4000000000001</v>
      </c>
      <c r="O642" s="43"/>
      <c r="P642" s="43">
        <f t="shared" si="78"/>
        <v>945.59999999999991</v>
      </c>
      <c r="Q642" s="31">
        <f t="shared" si="79"/>
        <v>970.59999999999991</v>
      </c>
      <c r="R642" s="43">
        <f t="shared" si="80"/>
        <v>2446.4</v>
      </c>
      <c r="S642" s="43">
        <f t="shared" si="77"/>
        <v>15029.4</v>
      </c>
      <c r="T642" s="47" t="s">
        <v>45</v>
      </c>
    </row>
    <row r="643" spans="1:20" s="15" customFormat="1" x14ac:dyDescent="0.25">
      <c r="A643" s="74">
        <v>637</v>
      </c>
      <c r="B643" s="27" t="s">
        <v>535</v>
      </c>
      <c r="C643" s="122" t="s">
        <v>934</v>
      </c>
      <c r="D643" s="27" t="s">
        <v>661</v>
      </c>
      <c r="E643" s="27" t="s">
        <v>861</v>
      </c>
      <c r="F643" s="28" t="s">
        <v>943</v>
      </c>
      <c r="G643" s="29">
        <v>75000</v>
      </c>
      <c r="H643" s="29">
        <v>6309.38</v>
      </c>
      <c r="I643" s="31">
        <v>25</v>
      </c>
      <c r="J643" s="90">
        <v>2152.5</v>
      </c>
      <c r="K643" s="92">
        <f t="shared" si="74"/>
        <v>5324.9999999999991</v>
      </c>
      <c r="L643" s="46">
        <f t="shared" si="75"/>
        <v>825.00000000000011</v>
      </c>
      <c r="M643" s="45">
        <v>2280</v>
      </c>
      <c r="N643" s="31">
        <f t="shared" si="76"/>
        <v>5317.5</v>
      </c>
      <c r="O643" s="31"/>
      <c r="P643" s="31">
        <f t="shared" si="78"/>
        <v>4432.5</v>
      </c>
      <c r="Q643" s="31">
        <f t="shared" si="79"/>
        <v>10766.880000000001</v>
      </c>
      <c r="R643" s="31">
        <f t="shared" si="80"/>
        <v>11467.5</v>
      </c>
      <c r="S643" s="31">
        <f t="shared" si="77"/>
        <v>64233.119999999995</v>
      </c>
      <c r="T643" s="47" t="s">
        <v>45</v>
      </c>
    </row>
    <row r="644" spans="1:20" s="15" customFormat="1" x14ac:dyDescent="0.25">
      <c r="A644" s="74">
        <v>638</v>
      </c>
      <c r="B644" s="27" t="s">
        <v>666</v>
      </c>
      <c r="C644" s="122" t="s">
        <v>934</v>
      </c>
      <c r="D644" s="27" t="s">
        <v>661</v>
      </c>
      <c r="E644" s="27" t="s">
        <v>197</v>
      </c>
      <c r="F644" s="28" t="s">
        <v>938</v>
      </c>
      <c r="G644" s="41">
        <v>16000</v>
      </c>
      <c r="H644" s="42">
        <v>0</v>
      </c>
      <c r="I644" s="31">
        <v>25</v>
      </c>
      <c r="J644" s="96">
        <v>459.2</v>
      </c>
      <c r="K644" s="97">
        <f t="shared" si="74"/>
        <v>1136</v>
      </c>
      <c r="L644" s="46">
        <f t="shared" si="75"/>
        <v>176.00000000000003</v>
      </c>
      <c r="M644" s="76">
        <v>486.4</v>
      </c>
      <c r="N644" s="43">
        <f t="shared" si="76"/>
        <v>1134.4000000000001</v>
      </c>
      <c r="O644" s="43"/>
      <c r="P644" s="43">
        <f t="shared" si="78"/>
        <v>945.59999999999991</v>
      </c>
      <c r="Q644" s="31">
        <f t="shared" si="79"/>
        <v>970.59999999999991</v>
      </c>
      <c r="R644" s="43">
        <f t="shared" si="80"/>
        <v>2446.4</v>
      </c>
      <c r="S644" s="43">
        <f t="shared" si="77"/>
        <v>15029.4</v>
      </c>
      <c r="T644" s="47" t="s">
        <v>45</v>
      </c>
    </row>
    <row r="645" spans="1:20" s="15" customFormat="1" x14ac:dyDescent="0.25">
      <c r="A645" s="74">
        <v>639</v>
      </c>
      <c r="B645" s="27" t="s">
        <v>609</v>
      </c>
      <c r="C645" s="122" t="s">
        <v>934</v>
      </c>
      <c r="D645" s="27" t="s">
        <v>368</v>
      </c>
      <c r="E645" s="27" t="s">
        <v>858</v>
      </c>
      <c r="F645" s="28" t="s">
        <v>943</v>
      </c>
      <c r="G645" s="29">
        <v>85000</v>
      </c>
      <c r="H645" s="29">
        <v>8148.13</v>
      </c>
      <c r="I645" s="31">
        <v>25</v>
      </c>
      <c r="J645" s="90">
        <v>2439.5</v>
      </c>
      <c r="K645" s="92">
        <f t="shared" si="74"/>
        <v>6034.9999999999991</v>
      </c>
      <c r="L645" s="46">
        <f t="shared" si="75"/>
        <v>935.00000000000011</v>
      </c>
      <c r="M645" s="45">
        <v>2584</v>
      </c>
      <c r="N645" s="31">
        <f t="shared" si="76"/>
        <v>6026.5</v>
      </c>
      <c r="O645" s="31"/>
      <c r="P645" s="31">
        <f t="shared" si="78"/>
        <v>5023.5</v>
      </c>
      <c r="Q645" s="31">
        <f t="shared" si="79"/>
        <v>13196.630000000001</v>
      </c>
      <c r="R645" s="31">
        <f t="shared" si="80"/>
        <v>12996.5</v>
      </c>
      <c r="S645" s="31">
        <f t="shared" si="77"/>
        <v>71803.37</v>
      </c>
      <c r="T645" s="47" t="s">
        <v>45</v>
      </c>
    </row>
    <row r="646" spans="1:20" s="15" customFormat="1" x14ac:dyDescent="0.25">
      <c r="A646" s="74">
        <v>640</v>
      </c>
      <c r="B646" s="27" t="s">
        <v>642</v>
      </c>
      <c r="C646" s="122" t="s">
        <v>935</v>
      </c>
      <c r="D646" s="27" t="s">
        <v>368</v>
      </c>
      <c r="E646" s="27" t="s">
        <v>153</v>
      </c>
      <c r="F646" s="28" t="s">
        <v>943</v>
      </c>
      <c r="G646" s="41">
        <v>70000</v>
      </c>
      <c r="H646" s="41">
        <v>5368.48</v>
      </c>
      <c r="I646" s="31">
        <v>25</v>
      </c>
      <c r="J646" s="96">
        <v>2009</v>
      </c>
      <c r="K646" s="97">
        <f t="shared" si="74"/>
        <v>4970</v>
      </c>
      <c r="L646" s="46">
        <f t="shared" si="75"/>
        <v>770.00000000000011</v>
      </c>
      <c r="M646" s="76">
        <v>2128</v>
      </c>
      <c r="N646" s="43">
        <f t="shared" si="76"/>
        <v>4963</v>
      </c>
      <c r="O646" s="43"/>
      <c r="P646" s="43">
        <f t="shared" si="78"/>
        <v>4137</v>
      </c>
      <c r="Q646" s="31">
        <f t="shared" si="79"/>
        <v>9530.48</v>
      </c>
      <c r="R646" s="43">
        <f t="shared" si="80"/>
        <v>10703</v>
      </c>
      <c r="S646" s="43">
        <f t="shared" si="77"/>
        <v>60469.520000000004</v>
      </c>
      <c r="T646" s="47" t="s">
        <v>45</v>
      </c>
    </row>
    <row r="647" spans="1:20" s="15" customFormat="1" x14ac:dyDescent="0.25">
      <c r="A647" s="74">
        <v>641</v>
      </c>
      <c r="B647" s="27" t="s">
        <v>643</v>
      </c>
      <c r="C647" s="122" t="s">
        <v>935</v>
      </c>
      <c r="D647" s="27" t="s">
        <v>368</v>
      </c>
      <c r="E647" s="27" t="s">
        <v>153</v>
      </c>
      <c r="F647" s="28" t="s">
        <v>943</v>
      </c>
      <c r="G647" s="41">
        <v>70000</v>
      </c>
      <c r="H647" s="41">
        <v>5368.48</v>
      </c>
      <c r="I647" s="31">
        <v>25</v>
      </c>
      <c r="J647" s="96">
        <v>2009</v>
      </c>
      <c r="K647" s="97">
        <f t="shared" ref="K647:K710" si="81">+G647*7.1%</f>
        <v>4970</v>
      </c>
      <c r="L647" s="46">
        <f t="shared" ref="L647:L710" si="82">+G647*1.1%</f>
        <v>770.00000000000011</v>
      </c>
      <c r="M647" s="76">
        <v>2128</v>
      </c>
      <c r="N647" s="43">
        <f t="shared" ref="N647:N710" si="83">+G647*7.09%</f>
        <v>4963</v>
      </c>
      <c r="O647" s="43"/>
      <c r="P647" s="43">
        <f t="shared" si="78"/>
        <v>4137</v>
      </c>
      <c r="Q647" s="31">
        <f t="shared" si="79"/>
        <v>9530.48</v>
      </c>
      <c r="R647" s="43">
        <f t="shared" si="80"/>
        <v>10703</v>
      </c>
      <c r="S647" s="43">
        <f t="shared" ref="S647:S710" si="84">+G647-Q647</f>
        <v>60469.520000000004</v>
      </c>
      <c r="T647" s="47" t="s">
        <v>45</v>
      </c>
    </row>
    <row r="648" spans="1:20" s="15" customFormat="1" x14ac:dyDescent="0.25">
      <c r="A648" s="74">
        <v>642</v>
      </c>
      <c r="B648" s="27" t="s">
        <v>644</v>
      </c>
      <c r="C648" s="122" t="s">
        <v>934</v>
      </c>
      <c r="D648" s="27" t="s">
        <v>368</v>
      </c>
      <c r="E648" s="27" t="s">
        <v>153</v>
      </c>
      <c r="F648" s="28" t="s">
        <v>943</v>
      </c>
      <c r="G648" s="41">
        <v>70000</v>
      </c>
      <c r="H648" s="41">
        <v>5368.48</v>
      </c>
      <c r="I648" s="31">
        <v>25</v>
      </c>
      <c r="J648" s="96">
        <v>2009</v>
      </c>
      <c r="K648" s="97">
        <f t="shared" si="81"/>
        <v>4970</v>
      </c>
      <c r="L648" s="46">
        <f t="shared" si="82"/>
        <v>770.00000000000011</v>
      </c>
      <c r="M648" s="76">
        <v>2128</v>
      </c>
      <c r="N648" s="43">
        <f t="shared" si="83"/>
        <v>4963</v>
      </c>
      <c r="O648" s="43"/>
      <c r="P648" s="43">
        <f t="shared" si="78"/>
        <v>4137</v>
      </c>
      <c r="Q648" s="31">
        <f t="shared" si="79"/>
        <v>9530.48</v>
      </c>
      <c r="R648" s="43">
        <f t="shared" si="80"/>
        <v>10703</v>
      </c>
      <c r="S648" s="43">
        <f t="shared" si="84"/>
        <v>60469.520000000004</v>
      </c>
      <c r="T648" s="47" t="s">
        <v>45</v>
      </c>
    </row>
    <row r="649" spans="1:20" s="15" customFormat="1" x14ac:dyDescent="0.25">
      <c r="A649" s="74">
        <v>643</v>
      </c>
      <c r="B649" s="27" t="s">
        <v>648</v>
      </c>
      <c r="C649" s="122" t="s">
        <v>935</v>
      </c>
      <c r="D649" s="27" t="s">
        <v>368</v>
      </c>
      <c r="E649" s="27" t="s">
        <v>153</v>
      </c>
      <c r="F649" s="28" t="s">
        <v>943</v>
      </c>
      <c r="G649" s="41">
        <v>70000</v>
      </c>
      <c r="H649" s="41">
        <v>5368.48</v>
      </c>
      <c r="I649" s="31">
        <v>25</v>
      </c>
      <c r="J649" s="96">
        <v>2009</v>
      </c>
      <c r="K649" s="97">
        <f t="shared" si="81"/>
        <v>4970</v>
      </c>
      <c r="L649" s="46">
        <f t="shared" si="82"/>
        <v>770.00000000000011</v>
      </c>
      <c r="M649" s="76">
        <v>2128</v>
      </c>
      <c r="N649" s="43">
        <f t="shared" si="83"/>
        <v>4963</v>
      </c>
      <c r="O649" s="43"/>
      <c r="P649" s="43">
        <f t="shared" si="78"/>
        <v>4137</v>
      </c>
      <c r="Q649" s="31">
        <f t="shared" si="79"/>
        <v>9530.48</v>
      </c>
      <c r="R649" s="43">
        <f t="shared" si="80"/>
        <v>10703</v>
      </c>
      <c r="S649" s="43">
        <f t="shared" si="84"/>
        <v>60469.520000000004</v>
      </c>
      <c r="T649" s="47" t="s">
        <v>45</v>
      </c>
    </row>
    <row r="650" spans="1:20" s="15" customFormat="1" x14ac:dyDescent="0.25">
      <c r="A650" s="74">
        <v>644</v>
      </c>
      <c r="B650" s="27" t="s">
        <v>649</v>
      </c>
      <c r="C650" s="122" t="s">
        <v>935</v>
      </c>
      <c r="D650" s="27" t="s">
        <v>368</v>
      </c>
      <c r="E650" s="27" t="s">
        <v>153</v>
      </c>
      <c r="F650" s="28" t="s">
        <v>943</v>
      </c>
      <c r="G650" s="41">
        <v>70000</v>
      </c>
      <c r="H650" s="41">
        <v>5368.48</v>
      </c>
      <c r="I650" s="31">
        <v>25</v>
      </c>
      <c r="J650" s="96">
        <v>2009</v>
      </c>
      <c r="K650" s="97">
        <f t="shared" si="81"/>
        <v>4970</v>
      </c>
      <c r="L650" s="46">
        <f t="shared" si="82"/>
        <v>770.00000000000011</v>
      </c>
      <c r="M650" s="76">
        <v>2128</v>
      </c>
      <c r="N650" s="43">
        <f t="shared" si="83"/>
        <v>4963</v>
      </c>
      <c r="O650" s="43"/>
      <c r="P650" s="43">
        <f t="shared" si="78"/>
        <v>4137</v>
      </c>
      <c r="Q650" s="31">
        <f t="shared" si="79"/>
        <v>9530.48</v>
      </c>
      <c r="R650" s="43">
        <f t="shared" si="80"/>
        <v>10703</v>
      </c>
      <c r="S650" s="43">
        <f t="shared" si="84"/>
        <v>60469.520000000004</v>
      </c>
      <c r="T650" s="47" t="s">
        <v>45</v>
      </c>
    </row>
    <row r="651" spans="1:20" s="15" customFormat="1" x14ac:dyDescent="0.25">
      <c r="A651" s="74">
        <v>645</v>
      </c>
      <c r="B651" s="27" t="s">
        <v>973</v>
      </c>
      <c r="C651" s="122" t="s">
        <v>935</v>
      </c>
      <c r="D651" s="27" t="s">
        <v>368</v>
      </c>
      <c r="E651" s="27" t="s">
        <v>974</v>
      </c>
      <c r="F651" s="28" t="s">
        <v>938</v>
      </c>
      <c r="G651" s="41">
        <v>46000</v>
      </c>
      <c r="H651" s="41">
        <v>1032.1400000000001</v>
      </c>
      <c r="I651" s="31">
        <v>25</v>
      </c>
      <c r="J651" s="96">
        <v>1320.2</v>
      </c>
      <c r="K651" s="97">
        <f t="shared" si="81"/>
        <v>3265.9999999999995</v>
      </c>
      <c r="L651" s="46">
        <f t="shared" si="82"/>
        <v>506.00000000000006</v>
      </c>
      <c r="M651" s="76">
        <v>1398.4</v>
      </c>
      <c r="N651" s="43">
        <f t="shared" si="83"/>
        <v>3261.4</v>
      </c>
      <c r="O651" s="43"/>
      <c r="P651" s="43">
        <f t="shared" ref="P651:P714" si="85">+J651+M651</f>
        <v>2718.6000000000004</v>
      </c>
      <c r="Q651" s="31">
        <f t="shared" si="79"/>
        <v>3775.7400000000002</v>
      </c>
      <c r="R651" s="31">
        <f t="shared" si="80"/>
        <v>7033.4</v>
      </c>
      <c r="S651" s="31">
        <f t="shared" si="84"/>
        <v>42224.26</v>
      </c>
      <c r="T651" s="47" t="s">
        <v>45</v>
      </c>
    </row>
    <row r="652" spans="1:20" s="15" customFormat="1" x14ac:dyDescent="0.25">
      <c r="A652" s="74">
        <v>646</v>
      </c>
      <c r="B652" s="27" t="s">
        <v>638</v>
      </c>
      <c r="C652" s="122" t="s">
        <v>935</v>
      </c>
      <c r="D652" s="27" t="s">
        <v>368</v>
      </c>
      <c r="E652" s="27" t="s">
        <v>177</v>
      </c>
      <c r="F652" s="28" t="s">
        <v>943</v>
      </c>
      <c r="G652" s="41">
        <v>45000</v>
      </c>
      <c r="H652" s="96">
        <v>891.01</v>
      </c>
      <c r="I652" s="31">
        <v>25</v>
      </c>
      <c r="J652" s="96">
        <v>1291.5</v>
      </c>
      <c r="K652" s="97">
        <f t="shared" si="81"/>
        <v>3194.9999999999995</v>
      </c>
      <c r="L652" s="46">
        <f t="shared" si="82"/>
        <v>495.00000000000006</v>
      </c>
      <c r="M652" s="76">
        <v>1368</v>
      </c>
      <c r="N652" s="43">
        <f t="shared" si="83"/>
        <v>3190.5</v>
      </c>
      <c r="O652" s="43"/>
      <c r="P652" s="43">
        <f t="shared" si="85"/>
        <v>2659.5</v>
      </c>
      <c r="Q652" s="31">
        <f t="shared" si="79"/>
        <v>3575.51</v>
      </c>
      <c r="R652" s="43">
        <f t="shared" si="80"/>
        <v>6880.5</v>
      </c>
      <c r="S652" s="43">
        <f t="shared" si="84"/>
        <v>41424.49</v>
      </c>
      <c r="T652" s="47" t="s">
        <v>45</v>
      </c>
    </row>
    <row r="653" spans="1:20" s="15" customFormat="1" x14ac:dyDescent="0.25">
      <c r="A653" s="74">
        <v>647</v>
      </c>
      <c r="B653" s="27" t="s">
        <v>639</v>
      </c>
      <c r="C653" s="122" t="s">
        <v>934</v>
      </c>
      <c r="D653" s="27" t="s">
        <v>368</v>
      </c>
      <c r="E653" s="27" t="s">
        <v>109</v>
      </c>
      <c r="F653" s="28" t="s">
        <v>943</v>
      </c>
      <c r="G653" s="41">
        <v>25000</v>
      </c>
      <c r="H653" s="42">
        <v>0</v>
      </c>
      <c r="I653" s="31">
        <v>25</v>
      </c>
      <c r="J653" s="96">
        <v>717.5</v>
      </c>
      <c r="K653" s="97">
        <f t="shared" si="81"/>
        <v>1774.9999999999998</v>
      </c>
      <c r="L653" s="46">
        <f t="shared" si="82"/>
        <v>275</v>
      </c>
      <c r="M653" s="76">
        <v>760</v>
      </c>
      <c r="N653" s="43">
        <f t="shared" si="83"/>
        <v>1772.5000000000002</v>
      </c>
      <c r="O653" s="43"/>
      <c r="P653" s="43">
        <f t="shared" si="85"/>
        <v>1477.5</v>
      </c>
      <c r="Q653" s="31">
        <f t="shared" si="79"/>
        <v>1502.5</v>
      </c>
      <c r="R653" s="43">
        <f t="shared" si="80"/>
        <v>3822.5</v>
      </c>
      <c r="S653" s="43">
        <f t="shared" si="84"/>
        <v>23497.5</v>
      </c>
      <c r="T653" s="47" t="s">
        <v>45</v>
      </c>
    </row>
    <row r="654" spans="1:20" s="15" customFormat="1" x14ac:dyDescent="0.25">
      <c r="A654" s="74">
        <v>648</v>
      </c>
      <c r="B654" s="27" t="s">
        <v>640</v>
      </c>
      <c r="C654" s="122" t="s">
        <v>934</v>
      </c>
      <c r="D654" s="27" t="s">
        <v>368</v>
      </c>
      <c r="E654" s="27" t="s">
        <v>109</v>
      </c>
      <c r="F654" s="28" t="s">
        <v>943</v>
      </c>
      <c r="G654" s="41">
        <v>25000</v>
      </c>
      <c r="H654" s="42">
        <v>0</v>
      </c>
      <c r="I654" s="31">
        <v>25</v>
      </c>
      <c r="J654" s="96">
        <v>717.5</v>
      </c>
      <c r="K654" s="97">
        <f t="shared" si="81"/>
        <v>1774.9999999999998</v>
      </c>
      <c r="L654" s="46">
        <f t="shared" si="82"/>
        <v>275</v>
      </c>
      <c r="M654" s="76">
        <v>760</v>
      </c>
      <c r="N654" s="43">
        <f t="shared" si="83"/>
        <v>1772.5000000000002</v>
      </c>
      <c r="O654" s="43"/>
      <c r="P654" s="43">
        <f t="shared" si="85"/>
        <v>1477.5</v>
      </c>
      <c r="Q654" s="31">
        <f t="shared" si="79"/>
        <v>1502.5</v>
      </c>
      <c r="R654" s="43">
        <f t="shared" si="80"/>
        <v>3822.5</v>
      </c>
      <c r="S654" s="43">
        <f t="shared" si="84"/>
        <v>23497.5</v>
      </c>
      <c r="T654" s="47" t="s">
        <v>45</v>
      </c>
    </row>
    <row r="655" spans="1:20" s="15" customFormat="1" x14ac:dyDescent="0.25">
      <c r="A655" s="74">
        <v>649</v>
      </c>
      <c r="B655" s="27" t="s">
        <v>641</v>
      </c>
      <c r="C655" s="122" t="s">
        <v>935</v>
      </c>
      <c r="D655" s="27" t="s">
        <v>368</v>
      </c>
      <c r="E655" s="27" t="s">
        <v>37</v>
      </c>
      <c r="F655" s="28" t="s">
        <v>943</v>
      </c>
      <c r="G655" s="41">
        <v>25000</v>
      </c>
      <c r="H655" s="42">
        <v>0</v>
      </c>
      <c r="I655" s="31">
        <v>25</v>
      </c>
      <c r="J655" s="96">
        <v>717.5</v>
      </c>
      <c r="K655" s="97">
        <f t="shared" si="81"/>
        <v>1774.9999999999998</v>
      </c>
      <c r="L655" s="46">
        <f t="shared" si="82"/>
        <v>275</v>
      </c>
      <c r="M655" s="76">
        <v>760</v>
      </c>
      <c r="N655" s="43">
        <f t="shared" si="83"/>
        <v>1772.5000000000002</v>
      </c>
      <c r="O655" s="43"/>
      <c r="P655" s="43">
        <f t="shared" si="85"/>
        <v>1477.5</v>
      </c>
      <c r="Q655" s="31">
        <f t="shared" si="79"/>
        <v>1502.5</v>
      </c>
      <c r="R655" s="43">
        <f t="shared" si="80"/>
        <v>3822.5</v>
      </c>
      <c r="S655" s="43">
        <f t="shared" si="84"/>
        <v>23497.5</v>
      </c>
      <c r="T655" s="47" t="s">
        <v>45</v>
      </c>
    </row>
    <row r="656" spans="1:20" s="15" customFormat="1" x14ac:dyDescent="0.25">
      <c r="A656" s="74">
        <v>650</v>
      </c>
      <c r="B656" s="27" t="s">
        <v>645</v>
      </c>
      <c r="C656" s="122" t="s">
        <v>935</v>
      </c>
      <c r="D656" s="27" t="s">
        <v>368</v>
      </c>
      <c r="E656" s="27" t="s">
        <v>71</v>
      </c>
      <c r="F656" s="28" t="s">
        <v>938</v>
      </c>
      <c r="G656" s="41">
        <v>18000</v>
      </c>
      <c r="H656" s="42">
        <v>0</v>
      </c>
      <c r="I656" s="31">
        <v>25</v>
      </c>
      <c r="J656" s="96">
        <v>516.6</v>
      </c>
      <c r="K656" s="97">
        <f t="shared" si="81"/>
        <v>1277.9999999999998</v>
      </c>
      <c r="L656" s="46">
        <f t="shared" si="82"/>
        <v>198.00000000000003</v>
      </c>
      <c r="M656" s="76">
        <v>547.20000000000005</v>
      </c>
      <c r="N656" s="43">
        <f t="shared" si="83"/>
        <v>1276.2</v>
      </c>
      <c r="O656" s="43"/>
      <c r="P656" s="43">
        <f t="shared" si="85"/>
        <v>1063.8000000000002</v>
      </c>
      <c r="Q656" s="31">
        <f t="shared" si="79"/>
        <v>1088.8000000000002</v>
      </c>
      <c r="R656" s="43">
        <f t="shared" si="80"/>
        <v>2752.2</v>
      </c>
      <c r="S656" s="43">
        <f t="shared" si="84"/>
        <v>16911.2</v>
      </c>
      <c r="T656" s="47" t="s">
        <v>45</v>
      </c>
    </row>
    <row r="657" spans="1:20" s="15" customFormat="1" x14ac:dyDescent="0.25">
      <c r="A657" s="74">
        <v>651</v>
      </c>
      <c r="B657" s="27" t="s">
        <v>646</v>
      </c>
      <c r="C657" s="122" t="s">
        <v>934</v>
      </c>
      <c r="D657" s="27" t="s">
        <v>368</v>
      </c>
      <c r="E657" s="27" t="s">
        <v>197</v>
      </c>
      <c r="F657" s="28" t="s">
        <v>938</v>
      </c>
      <c r="G657" s="41">
        <v>16000</v>
      </c>
      <c r="H657" s="42">
        <v>0</v>
      </c>
      <c r="I657" s="31">
        <v>25</v>
      </c>
      <c r="J657" s="96">
        <v>459.2</v>
      </c>
      <c r="K657" s="97">
        <f t="shared" si="81"/>
        <v>1136</v>
      </c>
      <c r="L657" s="46">
        <f t="shared" si="82"/>
        <v>176.00000000000003</v>
      </c>
      <c r="M657" s="76">
        <v>486.4</v>
      </c>
      <c r="N657" s="43">
        <f t="shared" si="83"/>
        <v>1134.4000000000001</v>
      </c>
      <c r="O657" s="43"/>
      <c r="P657" s="43">
        <f t="shared" si="85"/>
        <v>945.59999999999991</v>
      </c>
      <c r="Q657" s="31">
        <f t="shared" si="79"/>
        <v>970.59999999999991</v>
      </c>
      <c r="R657" s="43">
        <f t="shared" si="80"/>
        <v>2446.4</v>
      </c>
      <c r="S657" s="43">
        <f t="shared" si="84"/>
        <v>15029.4</v>
      </c>
      <c r="T657" s="47" t="s">
        <v>45</v>
      </c>
    </row>
    <row r="658" spans="1:20" s="15" customFormat="1" x14ac:dyDescent="0.25">
      <c r="A658" s="74">
        <v>652</v>
      </c>
      <c r="B658" s="27" t="s">
        <v>1099</v>
      </c>
      <c r="C658" s="122" t="s">
        <v>935</v>
      </c>
      <c r="D658" s="27" t="s">
        <v>368</v>
      </c>
      <c r="E658" s="27" t="s">
        <v>1100</v>
      </c>
      <c r="F658" s="28" t="s">
        <v>938</v>
      </c>
      <c r="G658" s="41">
        <v>18000</v>
      </c>
      <c r="H658" s="30">
        <v>0</v>
      </c>
      <c r="I658" s="31">
        <v>25</v>
      </c>
      <c r="J658" s="96">
        <v>516.6</v>
      </c>
      <c r="K658" s="97">
        <f t="shared" si="81"/>
        <v>1277.9999999999998</v>
      </c>
      <c r="L658" s="46">
        <f t="shared" si="82"/>
        <v>198.00000000000003</v>
      </c>
      <c r="M658" s="76">
        <v>547.20000000000005</v>
      </c>
      <c r="N658" s="43">
        <f t="shared" si="83"/>
        <v>1276.2</v>
      </c>
      <c r="O658" s="43"/>
      <c r="P658" s="43">
        <f t="shared" si="85"/>
        <v>1063.8000000000002</v>
      </c>
      <c r="Q658" s="31">
        <f t="shared" si="79"/>
        <v>1088.8000000000002</v>
      </c>
      <c r="R658" s="43">
        <f t="shared" si="80"/>
        <v>2752.2</v>
      </c>
      <c r="S658" s="43">
        <f t="shared" si="84"/>
        <v>16911.2</v>
      </c>
      <c r="T658" s="47" t="s">
        <v>45</v>
      </c>
    </row>
    <row r="659" spans="1:20" s="15" customFormat="1" x14ac:dyDescent="0.25">
      <c r="A659" s="74">
        <v>653</v>
      </c>
      <c r="B659" s="27" t="s">
        <v>651</v>
      </c>
      <c r="C659" s="122" t="s">
        <v>934</v>
      </c>
      <c r="D659" s="27" t="s">
        <v>650</v>
      </c>
      <c r="E659" s="27" t="s">
        <v>153</v>
      </c>
      <c r="F659" s="28" t="s">
        <v>943</v>
      </c>
      <c r="G659" s="41">
        <v>70000</v>
      </c>
      <c r="H659" s="41">
        <v>5368.48</v>
      </c>
      <c r="I659" s="31">
        <v>25</v>
      </c>
      <c r="J659" s="96">
        <v>2009</v>
      </c>
      <c r="K659" s="97">
        <f t="shared" si="81"/>
        <v>4970</v>
      </c>
      <c r="L659" s="46">
        <f t="shared" si="82"/>
        <v>770.00000000000011</v>
      </c>
      <c r="M659" s="76">
        <v>2128</v>
      </c>
      <c r="N659" s="43">
        <f t="shared" si="83"/>
        <v>4963</v>
      </c>
      <c r="O659" s="43"/>
      <c r="P659" s="43">
        <f t="shared" si="85"/>
        <v>4137</v>
      </c>
      <c r="Q659" s="31">
        <f t="shared" si="79"/>
        <v>9530.48</v>
      </c>
      <c r="R659" s="43">
        <f t="shared" si="80"/>
        <v>10703</v>
      </c>
      <c r="S659" s="43">
        <f t="shared" si="84"/>
        <v>60469.520000000004</v>
      </c>
      <c r="T659" s="47" t="s">
        <v>45</v>
      </c>
    </row>
    <row r="660" spans="1:20" s="15" customFormat="1" x14ac:dyDescent="0.25">
      <c r="A660" s="74">
        <v>654</v>
      </c>
      <c r="B660" s="27" t="s">
        <v>655</v>
      </c>
      <c r="C660" s="122" t="s">
        <v>935</v>
      </c>
      <c r="D660" s="27" t="s">
        <v>650</v>
      </c>
      <c r="E660" s="27" t="s">
        <v>177</v>
      </c>
      <c r="F660" s="28" t="s">
        <v>943</v>
      </c>
      <c r="G660" s="41">
        <v>45000</v>
      </c>
      <c r="H660" s="96">
        <v>1148.33</v>
      </c>
      <c r="I660" s="31">
        <v>25</v>
      </c>
      <c r="J660" s="96">
        <v>1291.5</v>
      </c>
      <c r="K660" s="97">
        <f t="shared" si="81"/>
        <v>3194.9999999999995</v>
      </c>
      <c r="L660" s="46">
        <f t="shared" si="82"/>
        <v>495.00000000000006</v>
      </c>
      <c r="M660" s="76">
        <v>1368</v>
      </c>
      <c r="N660" s="43">
        <f t="shared" si="83"/>
        <v>3190.5</v>
      </c>
      <c r="O660" s="43"/>
      <c r="P660" s="43">
        <f t="shared" si="85"/>
        <v>2659.5</v>
      </c>
      <c r="Q660" s="31">
        <f t="shared" si="79"/>
        <v>3832.83</v>
      </c>
      <c r="R660" s="43">
        <f t="shared" si="80"/>
        <v>6880.5</v>
      </c>
      <c r="S660" s="43">
        <f t="shared" si="84"/>
        <v>41167.17</v>
      </c>
      <c r="T660" s="47" t="s">
        <v>45</v>
      </c>
    </row>
    <row r="661" spans="1:20" s="15" customFormat="1" x14ac:dyDescent="0.25">
      <c r="A661" s="74">
        <v>655</v>
      </c>
      <c r="B661" s="27" t="s">
        <v>1034</v>
      </c>
      <c r="C661" s="122" t="s">
        <v>1035</v>
      </c>
      <c r="D661" s="27" t="s">
        <v>650</v>
      </c>
      <c r="E661" s="27" t="s">
        <v>948</v>
      </c>
      <c r="F661" s="28" t="s">
        <v>942</v>
      </c>
      <c r="G661" s="41">
        <v>25000</v>
      </c>
      <c r="H661" s="42">
        <v>0</v>
      </c>
      <c r="I661" s="31">
        <v>25</v>
      </c>
      <c r="J661" s="96">
        <v>717.5</v>
      </c>
      <c r="K661" s="97">
        <f t="shared" si="81"/>
        <v>1774.9999999999998</v>
      </c>
      <c r="L661" s="46">
        <f t="shared" si="82"/>
        <v>275</v>
      </c>
      <c r="M661" s="76">
        <v>760</v>
      </c>
      <c r="N661" s="43">
        <f t="shared" si="83"/>
        <v>1772.5000000000002</v>
      </c>
      <c r="O661" s="43"/>
      <c r="P661" s="43">
        <f t="shared" si="85"/>
        <v>1477.5</v>
      </c>
      <c r="Q661" s="31">
        <f t="shared" si="79"/>
        <v>1502.5</v>
      </c>
      <c r="R661" s="43">
        <f t="shared" si="80"/>
        <v>3822.5</v>
      </c>
      <c r="S661" s="43">
        <f t="shared" si="84"/>
        <v>23497.5</v>
      </c>
      <c r="T661" s="47" t="s">
        <v>45</v>
      </c>
    </row>
    <row r="662" spans="1:20" s="15" customFormat="1" x14ac:dyDescent="0.25">
      <c r="A662" s="74">
        <v>656</v>
      </c>
      <c r="B662" s="27" t="s">
        <v>597</v>
      </c>
      <c r="C662" s="122" t="s">
        <v>934</v>
      </c>
      <c r="D662" s="27" t="s">
        <v>650</v>
      </c>
      <c r="E662" s="27" t="s">
        <v>153</v>
      </c>
      <c r="F662" s="28" t="s">
        <v>943</v>
      </c>
      <c r="G662" s="41">
        <v>85000</v>
      </c>
      <c r="H662" s="41">
        <v>8148.13</v>
      </c>
      <c r="I662" s="31">
        <v>25</v>
      </c>
      <c r="J662" s="96">
        <v>2439.5</v>
      </c>
      <c r="K662" s="97">
        <f t="shared" si="81"/>
        <v>6034.9999999999991</v>
      </c>
      <c r="L662" s="46">
        <f t="shared" si="82"/>
        <v>935.00000000000011</v>
      </c>
      <c r="M662" s="76">
        <v>2584</v>
      </c>
      <c r="N662" s="43">
        <f t="shared" si="83"/>
        <v>6026.5</v>
      </c>
      <c r="O662" s="43"/>
      <c r="P662" s="43">
        <f t="shared" si="85"/>
        <v>5023.5</v>
      </c>
      <c r="Q662" s="31">
        <f t="shared" si="79"/>
        <v>13196.630000000001</v>
      </c>
      <c r="R662" s="43">
        <f t="shared" si="80"/>
        <v>12996.5</v>
      </c>
      <c r="S662" s="43">
        <f t="shared" si="84"/>
        <v>71803.37</v>
      </c>
      <c r="T662" s="47" t="s">
        <v>45</v>
      </c>
    </row>
    <row r="663" spans="1:20" s="15" customFormat="1" x14ac:dyDescent="0.25">
      <c r="A663" s="74">
        <v>657</v>
      </c>
      <c r="B663" s="27" t="s">
        <v>653</v>
      </c>
      <c r="C663" s="122" t="s">
        <v>934</v>
      </c>
      <c r="D663" s="27" t="s">
        <v>650</v>
      </c>
      <c r="E663" s="27" t="s">
        <v>109</v>
      </c>
      <c r="F663" s="28" t="s">
        <v>943</v>
      </c>
      <c r="G663" s="41">
        <v>25000</v>
      </c>
      <c r="H663" s="42">
        <v>0</v>
      </c>
      <c r="I663" s="31">
        <v>25</v>
      </c>
      <c r="J663" s="96">
        <v>717.5</v>
      </c>
      <c r="K663" s="97">
        <f t="shared" si="81"/>
        <v>1774.9999999999998</v>
      </c>
      <c r="L663" s="46">
        <f t="shared" si="82"/>
        <v>275</v>
      </c>
      <c r="M663" s="76">
        <v>760</v>
      </c>
      <c r="N663" s="43">
        <f t="shared" si="83"/>
        <v>1772.5000000000002</v>
      </c>
      <c r="O663" s="43"/>
      <c r="P663" s="43">
        <f t="shared" si="85"/>
        <v>1477.5</v>
      </c>
      <c r="Q663" s="31">
        <f t="shared" ref="Q663:Q728" si="86">+H663+I663+J663+M663+O663</f>
        <v>1502.5</v>
      </c>
      <c r="R663" s="43">
        <f t="shared" si="80"/>
        <v>3822.5</v>
      </c>
      <c r="S663" s="43">
        <f t="shared" si="84"/>
        <v>23497.5</v>
      </c>
      <c r="T663" s="47" t="s">
        <v>45</v>
      </c>
    </row>
    <row r="664" spans="1:20" s="15" customFormat="1" x14ac:dyDescent="0.25">
      <c r="A664" s="74">
        <v>658</v>
      </c>
      <c r="B664" s="27" t="s">
        <v>654</v>
      </c>
      <c r="C664" s="122" t="s">
        <v>934</v>
      </c>
      <c r="D664" s="27" t="s">
        <v>650</v>
      </c>
      <c r="E664" s="27" t="s">
        <v>197</v>
      </c>
      <c r="F664" s="28" t="s">
        <v>938</v>
      </c>
      <c r="G664" s="41">
        <v>16000</v>
      </c>
      <c r="H664" s="42">
        <v>0</v>
      </c>
      <c r="I664" s="31">
        <v>25</v>
      </c>
      <c r="J664" s="96">
        <v>459.2</v>
      </c>
      <c r="K664" s="97">
        <f t="shared" si="81"/>
        <v>1136</v>
      </c>
      <c r="L664" s="46">
        <f t="shared" si="82"/>
        <v>176.00000000000003</v>
      </c>
      <c r="M664" s="76">
        <v>486.4</v>
      </c>
      <c r="N664" s="43">
        <f t="shared" si="83"/>
        <v>1134.4000000000001</v>
      </c>
      <c r="O664" s="43"/>
      <c r="P664" s="43">
        <f t="shared" si="85"/>
        <v>945.59999999999991</v>
      </c>
      <c r="Q664" s="31">
        <f t="shared" si="86"/>
        <v>970.59999999999991</v>
      </c>
      <c r="R664" s="43">
        <f t="shared" si="80"/>
        <v>2446.4</v>
      </c>
      <c r="S664" s="43">
        <f t="shared" si="84"/>
        <v>15029.4</v>
      </c>
      <c r="T664" s="47" t="s">
        <v>45</v>
      </c>
    </row>
    <row r="665" spans="1:20" s="15" customFormat="1" x14ac:dyDescent="0.25">
      <c r="A665" s="74">
        <v>659</v>
      </c>
      <c r="B665" s="27" t="s">
        <v>647</v>
      </c>
      <c r="C665" s="122" t="s">
        <v>935</v>
      </c>
      <c r="D665" s="27" t="s">
        <v>362</v>
      </c>
      <c r="E665" s="27" t="s">
        <v>858</v>
      </c>
      <c r="F665" s="28" t="s">
        <v>943</v>
      </c>
      <c r="G665" s="41">
        <v>85000</v>
      </c>
      <c r="H665" s="41">
        <v>8576.99</v>
      </c>
      <c r="I665" s="31">
        <v>25</v>
      </c>
      <c r="J665" s="96">
        <v>2439.5</v>
      </c>
      <c r="K665" s="97">
        <f t="shared" si="81"/>
        <v>6034.9999999999991</v>
      </c>
      <c r="L665" s="46">
        <f t="shared" si="82"/>
        <v>935.00000000000011</v>
      </c>
      <c r="M665" s="76">
        <v>2584</v>
      </c>
      <c r="N665" s="43">
        <f t="shared" si="83"/>
        <v>6026.5</v>
      </c>
      <c r="O665" s="43"/>
      <c r="P665" s="43">
        <f t="shared" si="85"/>
        <v>5023.5</v>
      </c>
      <c r="Q665" s="31">
        <f t="shared" si="86"/>
        <v>13625.49</v>
      </c>
      <c r="R665" s="43">
        <f t="shared" si="80"/>
        <v>12996.5</v>
      </c>
      <c r="S665" s="43">
        <f t="shared" si="84"/>
        <v>71374.509999999995</v>
      </c>
      <c r="T665" s="47" t="s">
        <v>45</v>
      </c>
    </row>
    <row r="666" spans="1:20" s="15" customFormat="1" x14ac:dyDescent="0.25">
      <c r="A666" s="74">
        <v>660</v>
      </c>
      <c r="B666" s="27" t="s">
        <v>557</v>
      </c>
      <c r="C666" s="122" t="s">
        <v>935</v>
      </c>
      <c r="D666" s="27" t="s">
        <v>362</v>
      </c>
      <c r="E666" s="27" t="s">
        <v>153</v>
      </c>
      <c r="F666" s="28" t="s">
        <v>943</v>
      </c>
      <c r="G666" s="41">
        <v>70000</v>
      </c>
      <c r="H666" s="41">
        <v>5368.48</v>
      </c>
      <c r="I666" s="31">
        <v>25</v>
      </c>
      <c r="J666" s="96">
        <v>2009</v>
      </c>
      <c r="K666" s="97">
        <f t="shared" si="81"/>
        <v>4970</v>
      </c>
      <c r="L666" s="46">
        <f t="shared" si="82"/>
        <v>770.00000000000011</v>
      </c>
      <c r="M666" s="76">
        <v>2128</v>
      </c>
      <c r="N666" s="43">
        <f t="shared" si="83"/>
        <v>4963</v>
      </c>
      <c r="O666" s="43"/>
      <c r="P666" s="43">
        <f t="shared" si="85"/>
        <v>4137</v>
      </c>
      <c r="Q666" s="31">
        <f t="shared" si="86"/>
        <v>9530.48</v>
      </c>
      <c r="R666" s="43">
        <f t="shared" ref="R666:R731" si="87">+K666+L666+N666</f>
        <v>10703</v>
      </c>
      <c r="S666" s="43">
        <f t="shared" si="84"/>
        <v>60469.520000000004</v>
      </c>
      <c r="T666" s="47" t="s">
        <v>45</v>
      </c>
    </row>
    <row r="667" spans="1:20" s="15" customFormat="1" x14ac:dyDescent="0.25">
      <c r="A667" s="74">
        <v>661</v>
      </c>
      <c r="B667" s="27" t="s">
        <v>363</v>
      </c>
      <c r="C667" s="122" t="s">
        <v>934</v>
      </c>
      <c r="D667" s="27" t="s">
        <v>362</v>
      </c>
      <c r="E667" s="27" t="s">
        <v>70</v>
      </c>
      <c r="F667" s="28" t="s">
        <v>942</v>
      </c>
      <c r="G667" s="41">
        <v>25000</v>
      </c>
      <c r="H667" s="42">
        <v>0</v>
      </c>
      <c r="I667" s="31">
        <v>25</v>
      </c>
      <c r="J667" s="96">
        <v>717.5</v>
      </c>
      <c r="K667" s="97">
        <f t="shared" si="81"/>
        <v>1774.9999999999998</v>
      </c>
      <c r="L667" s="46">
        <f t="shared" si="82"/>
        <v>275</v>
      </c>
      <c r="M667" s="76">
        <v>760</v>
      </c>
      <c r="N667" s="43">
        <f t="shared" si="83"/>
        <v>1772.5000000000002</v>
      </c>
      <c r="O667" s="43"/>
      <c r="P667" s="43">
        <f t="shared" si="85"/>
        <v>1477.5</v>
      </c>
      <c r="Q667" s="31">
        <f t="shared" si="86"/>
        <v>1502.5</v>
      </c>
      <c r="R667" s="43">
        <f t="shared" si="87"/>
        <v>3822.5</v>
      </c>
      <c r="S667" s="43">
        <f t="shared" si="84"/>
        <v>23497.5</v>
      </c>
      <c r="T667" s="47" t="s">
        <v>45</v>
      </c>
    </row>
    <row r="668" spans="1:20" s="15" customFormat="1" x14ac:dyDescent="0.25">
      <c r="A668" s="74">
        <v>662</v>
      </c>
      <c r="B668" s="27" t="s">
        <v>806</v>
      </c>
      <c r="C668" s="122" t="s">
        <v>935</v>
      </c>
      <c r="D668" s="27" t="s">
        <v>805</v>
      </c>
      <c r="E668" s="27" t="s">
        <v>153</v>
      </c>
      <c r="F668" s="28" t="s">
        <v>943</v>
      </c>
      <c r="G668" s="41">
        <v>85000</v>
      </c>
      <c r="H668" s="41">
        <v>8576.99</v>
      </c>
      <c r="I668" s="31">
        <v>25</v>
      </c>
      <c r="J668" s="96">
        <v>2439.5</v>
      </c>
      <c r="K668" s="97">
        <f t="shared" si="81"/>
        <v>6034.9999999999991</v>
      </c>
      <c r="L668" s="46">
        <f t="shared" si="82"/>
        <v>935.00000000000011</v>
      </c>
      <c r="M668" s="76">
        <v>2584</v>
      </c>
      <c r="N668" s="43">
        <f t="shared" si="83"/>
        <v>6026.5</v>
      </c>
      <c r="O668" s="43"/>
      <c r="P668" s="43">
        <f t="shared" si="85"/>
        <v>5023.5</v>
      </c>
      <c r="Q668" s="31">
        <f t="shared" si="86"/>
        <v>13625.49</v>
      </c>
      <c r="R668" s="43">
        <f t="shared" si="87"/>
        <v>12996.5</v>
      </c>
      <c r="S668" s="43">
        <f t="shared" si="84"/>
        <v>71374.509999999995</v>
      </c>
      <c r="T668" s="47" t="s">
        <v>45</v>
      </c>
    </row>
    <row r="669" spans="1:20" s="15" customFormat="1" x14ac:dyDescent="0.25">
      <c r="A669" s="74">
        <v>663</v>
      </c>
      <c r="B669" s="27" t="s">
        <v>811</v>
      </c>
      <c r="C669" s="122" t="s">
        <v>935</v>
      </c>
      <c r="D669" s="27" t="s">
        <v>805</v>
      </c>
      <c r="E669" s="27" t="s">
        <v>153</v>
      </c>
      <c r="F669" s="28" t="s">
        <v>943</v>
      </c>
      <c r="G669" s="41">
        <v>70000</v>
      </c>
      <c r="H669" s="41">
        <v>5368.48</v>
      </c>
      <c r="I669" s="31">
        <v>25</v>
      </c>
      <c r="J669" s="96">
        <v>2009</v>
      </c>
      <c r="K669" s="97">
        <f t="shared" si="81"/>
        <v>4970</v>
      </c>
      <c r="L669" s="46">
        <f t="shared" si="82"/>
        <v>770.00000000000011</v>
      </c>
      <c r="M669" s="76">
        <v>2128</v>
      </c>
      <c r="N669" s="43">
        <f t="shared" si="83"/>
        <v>4963</v>
      </c>
      <c r="O669" s="43"/>
      <c r="P669" s="43">
        <f t="shared" si="85"/>
        <v>4137</v>
      </c>
      <c r="Q669" s="31">
        <f t="shared" si="86"/>
        <v>9530.48</v>
      </c>
      <c r="R669" s="43">
        <f t="shared" si="87"/>
        <v>10703</v>
      </c>
      <c r="S669" s="43">
        <f t="shared" si="84"/>
        <v>60469.520000000004</v>
      </c>
      <c r="T669" s="47" t="s">
        <v>45</v>
      </c>
    </row>
    <row r="670" spans="1:20" s="15" customFormat="1" x14ac:dyDescent="0.25">
      <c r="A670" s="74">
        <v>664</v>
      </c>
      <c r="B670" s="27" t="s">
        <v>812</v>
      </c>
      <c r="C670" s="122" t="s">
        <v>934</v>
      </c>
      <c r="D670" s="27" t="s">
        <v>805</v>
      </c>
      <c r="E670" s="27" t="s">
        <v>153</v>
      </c>
      <c r="F670" s="28" t="s">
        <v>943</v>
      </c>
      <c r="G670" s="41">
        <v>70000</v>
      </c>
      <c r="H670" s="41">
        <v>5368.48</v>
      </c>
      <c r="I670" s="31">
        <v>25</v>
      </c>
      <c r="J670" s="96">
        <v>2009</v>
      </c>
      <c r="K670" s="97">
        <f t="shared" si="81"/>
        <v>4970</v>
      </c>
      <c r="L670" s="46">
        <f t="shared" si="82"/>
        <v>770.00000000000011</v>
      </c>
      <c r="M670" s="76">
        <v>2128</v>
      </c>
      <c r="N670" s="43">
        <f t="shared" si="83"/>
        <v>4963</v>
      </c>
      <c r="O670" s="43"/>
      <c r="P670" s="43">
        <f t="shared" si="85"/>
        <v>4137</v>
      </c>
      <c r="Q670" s="31">
        <f t="shared" si="86"/>
        <v>9530.48</v>
      </c>
      <c r="R670" s="43">
        <f t="shared" si="87"/>
        <v>10703</v>
      </c>
      <c r="S670" s="43">
        <f t="shared" si="84"/>
        <v>60469.520000000004</v>
      </c>
      <c r="T670" s="47" t="s">
        <v>45</v>
      </c>
    </row>
    <row r="671" spans="1:20" s="15" customFormat="1" x14ac:dyDescent="0.25">
      <c r="A671" s="74">
        <v>665</v>
      </c>
      <c r="B671" s="27" t="s">
        <v>637</v>
      </c>
      <c r="C671" s="122" t="s">
        <v>935</v>
      </c>
      <c r="D671" s="27" t="s">
        <v>805</v>
      </c>
      <c r="E671" s="27" t="s">
        <v>153</v>
      </c>
      <c r="F671" s="28" t="s">
        <v>943</v>
      </c>
      <c r="G671" s="29">
        <v>70000</v>
      </c>
      <c r="H671" s="29">
        <v>5368.48</v>
      </c>
      <c r="I671" s="31">
        <v>25</v>
      </c>
      <c r="J671" s="90">
        <v>2009</v>
      </c>
      <c r="K671" s="92">
        <f t="shared" si="81"/>
        <v>4970</v>
      </c>
      <c r="L671" s="46">
        <f t="shared" si="82"/>
        <v>770.00000000000011</v>
      </c>
      <c r="M671" s="45">
        <v>2128</v>
      </c>
      <c r="N671" s="31">
        <f t="shared" si="83"/>
        <v>4963</v>
      </c>
      <c r="O671" s="31"/>
      <c r="P671" s="31">
        <f t="shared" si="85"/>
        <v>4137</v>
      </c>
      <c r="Q671" s="31">
        <f t="shared" si="86"/>
        <v>9530.48</v>
      </c>
      <c r="R671" s="31">
        <f t="shared" si="87"/>
        <v>10703</v>
      </c>
      <c r="S671" s="31">
        <f t="shared" si="84"/>
        <v>60469.520000000004</v>
      </c>
      <c r="T671" s="47" t="s">
        <v>45</v>
      </c>
    </row>
    <row r="672" spans="1:20" s="15" customFormat="1" x14ac:dyDescent="0.25">
      <c r="A672" s="74">
        <v>666</v>
      </c>
      <c r="B672" s="27" t="s">
        <v>810</v>
      </c>
      <c r="C672" s="122" t="s">
        <v>934</v>
      </c>
      <c r="D672" s="27" t="s">
        <v>805</v>
      </c>
      <c r="E672" s="27" t="s">
        <v>177</v>
      </c>
      <c r="F672" s="28" t="s">
        <v>943</v>
      </c>
      <c r="G672" s="41">
        <v>45000</v>
      </c>
      <c r="H672" s="42">
        <v>891.01</v>
      </c>
      <c r="I672" s="31">
        <v>25</v>
      </c>
      <c r="J672" s="96">
        <v>1291.5</v>
      </c>
      <c r="K672" s="97">
        <f t="shared" si="81"/>
        <v>3194.9999999999995</v>
      </c>
      <c r="L672" s="46">
        <f t="shared" si="82"/>
        <v>495.00000000000006</v>
      </c>
      <c r="M672" s="76">
        <v>1368</v>
      </c>
      <c r="N672" s="43">
        <f t="shared" si="83"/>
        <v>3190.5</v>
      </c>
      <c r="O672" s="43"/>
      <c r="P672" s="43">
        <f t="shared" si="85"/>
        <v>2659.5</v>
      </c>
      <c r="Q672" s="31">
        <f t="shared" si="86"/>
        <v>3575.51</v>
      </c>
      <c r="R672" s="43">
        <f t="shared" si="87"/>
        <v>6880.5</v>
      </c>
      <c r="S672" s="43">
        <f t="shared" si="84"/>
        <v>41424.49</v>
      </c>
      <c r="T672" s="47" t="s">
        <v>45</v>
      </c>
    </row>
    <row r="673" spans="1:20" s="15" customFormat="1" x14ac:dyDescent="0.25">
      <c r="A673" s="74">
        <v>667</v>
      </c>
      <c r="B673" s="27" t="s">
        <v>807</v>
      </c>
      <c r="C673" s="122" t="s">
        <v>934</v>
      </c>
      <c r="D673" s="27" t="s">
        <v>805</v>
      </c>
      <c r="E673" s="27" t="s">
        <v>109</v>
      </c>
      <c r="F673" s="28" t="s">
        <v>943</v>
      </c>
      <c r="G673" s="41">
        <v>25000</v>
      </c>
      <c r="H673" s="42">
        <v>0</v>
      </c>
      <c r="I673" s="31">
        <v>25</v>
      </c>
      <c r="J673" s="96">
        <v>717.5</v>
      </c>
      <c r="K673" s="97">
        <f t="shared" si="81"/>
        <v>1774.9999999999998</v>
      </c>
      <c r="L673" s="46">
        <f t="shared" si="82"/>
        <v>275</v>
      </c>
      <c r="M673" s="76">
        <v>760</v>
      </c>
      <c r="N673" s="43">
        <f t="shared" si="83"/>
        <v>1772.5000000000002</v>
      </c>
      <c r="O673" s="43"/>
      <c r="P673" s="43">
        <f t="shared" si="85"/>
        <v>1477.5</v>
      </c>
      <c r="Q673" s="31">
        <f t="shared" si="86"/>
        <v>1502.5</v>
      </c>
      <c r="R673" s="43">
        <f t="shared" si="87"/>
        <v>3822.5</v>
      </c>
      <c r="S673" s="43">
        <f t="shared" si="84"/>
        <v>23497.5</v>
      </c>
      <c r="T673" s="47" t="s">
        <v>45</v>
      </c>
    </row>
    <row r="674" spans="1:20" s="15" customFormat="1" x14ac:dyDescent="0.25">
      <c r="A674" s="74">
        <v>668</v>
      </c>
      <c r="B674" s="27" t="s">
        <v>809</v>
      </c>
      <c r="C674" s="122" t="s">
        <v>934</v>
      </c>
      <c r="D674" s="27" t="s">
        <v>805</v>
      </c>
      <c r="E674" s="27" t="s">
        <v>37</v>
      </c>
      <c r="F674" s="28" t="s">
        <v>942</v>
      </c>
      <c r="G674" s="41">
        <v>25000</v>
      </c>
      <c r="H674" s="42">
        <v>0</v>
      </c>
      <c r="I674" s="31">
        <v>25</v>
      </c>
      <c r="J674" s="96">
        <v>717.5</v>
      </c>
      <c r="K674" s="97">
        <f t="shared" si="81"/>
        <v>1774.9999999999998</v>
      </c>
      <c r="L674" s="46">
        <f t="shared" si="82"/>
        <v>275</v>
      </c>
      <c r="M674" s="76">
        <v>760</v>
      </c>
      <c r="N674" s="43">
        <f t="shared" si="83"/>
        <v>1772.5000000000002</v>
      </c>
      <c r="O674" s="43"/>
      <c r="P674" s="43">
        <f t="shared" si="85"/>
        <v>1477.5</v>
      </c>
      <c r="Q674" s="31">
        <f t="shared" si="86"/>
        <v>1502.5</v>
      </c>
      <c r="R674" s="43">
        <f t="shared" si="87"/>
        <v>3822.5</v>
      </c>
      <c r="S674" s="43">
        <f t="shared" si="84"/>
        <v>23497.5</v>
      </c>
      <c r="T674" s="47" t="s">
        <v>45</v>
      </c>
    </row>
    <row r="675" spans="1:20" s="15" customFormat="1" x14ac:dyDescent="0.25">
      <c r="A675" s="74">
        <v>669</v>
      </c>
      <c r="B675" s="27" t="s">
        <v>907</v>
      </c>
      <c r="C675" s="122" t="s">
        <v>934</v>
      </c>
      <c r="D675" s="27" t="s">
        <v>805</v>
      </c>
      <c r="E675" s="27" t="s">
        <v>37</v>
      </c>
      <c r="F675" s="28" t="s">
        <v>942</v>
      </c>
      <c r="G675" s="41">
        <v>25000</v>
      </c>
      <c r="H675" s="30">
        <v>0</v>
      </c>
      <c r="I675" s="31">
        <v>25</v>
      </c>
      <c r="J675" s="96">
        <v>717.5</v>
      </c>
      <c r="K675" s="97">
        <f t="shared" si="81"/>
        <v>1774.9999999999998</v>
      </c>
      <c r="L675" s="46">
        <f t="shared" si="82"/>
        <v>275</v>
      </c>
      <c r="M675" s="76">
        <v>760</v>
      </c>
      <c r="N675" s="43">
        <f t="shared" si="83"/>
        <v>1772.5000000000002</v>
      </c>
      <c r="O675" s="43"/>
      <c r="P675" s="43">
        <f t="shared" si="85"/>
        <v>1477.5</v>
      </c>
      <c r="Q675" s="31">
        <f t="shared" si="86"/>
        <v>1502.5</v>
      </c>
      <c r="R675" s="43">
        <f t="shared" si="87"/>
        <v>3822.5</v>
      </c>
      <c r="S675" s="43">
        <f t="shared" si="84"/>
        <v>23497.5</v>
      </c>
      <c r="T675" s="47" t="s">
        <v>45</v>
      </c>
    </row>
    <row r="676" spans="1:20" s="15" customFormat="1" x14ac:dyDescent="0.25">
      <c r="A676" s="74">
        <v>670</v>
      </c>
      <c r="B676" s="27" t="s">
        <v>808</v>
      </c>
      <c r="C676" s="122" t="s">
        <v>935</v>
      </c>
      <c r="D676" s="27" t="s">
        <v>805</v>
      </c>
      <c r="E676" s="27" t="s">
        <v>66</v>
      </c>
      <c r="F676" s="28" t="s">
        <v>943</v>
      </c>
      <c r="G676" s="41">
        <v>18000</v>
      </c>
      <c r="H676" s="42">
        <v>0</v>
      </c>
      <c r="I676" s="31">
        <v>25</v>
      </c>
      <c r="J676" s="96">
        <v>516.6</v>
      </c>
      <c r="K676" s="97">
        <f t="shared" si="81"/>
        <v>1277.9999999999998</v>
      </c>
      <c r="L676" s="46">
        <f t="shared" si="82"/>
        <v>198.00000000000003</v>
      </c>
      <c r="M676" s="76">
        <v>547.20000000000005</v>
      </c>
      <c r="N676" s="43">
        <f t="shared" si="83"/>
        <v>1276.2</v>
      </c>
      <c r="O676" s="43"/>
      <c r="P676" s="43">
        <f t="shared" si="85"/>
        <v>1063.8000000000002</v>
      </c>
      <c r="Q676" s="31">
        <f t="shared" si="86"/>
        <v>1088.8000000000002</v>
      </c>
      <c r="R676" s="43">
        <f t="shared" si="87"/>
        <v>2752.2</v>
      </c>
      <c r="S676" s="43">
        <f t="shared" si="84"/>
        <v>16911.2</v>
      </c>
      <c r="T676" s="47" t="s">
        <v>45</v>
      </c>
    </row>
    <row r="677" spans="1:20" s="15" customFormat="1" x14ac:dyDescent="0.25">
      <c r="A677" s="74">
        <v>671</v>
      </c>
      <c r="B677" s="27" t="s">
        <v>680</v>
      </c>
      <c r="C677" s="122" t="s">
        <v>935</v>
      </c>
      <c r="D677" s="27" t="s">
        <v>558</v>
      </c>
      <c r="E677" s="27" t="s">
        <v>858</v>
      </c>
      <c r="F677" s="28" t="s">
        <v>943</v>
      </c>
      <c r="G677" s="41">
        <v>85000</v>
      </c>
      <c r="H677" s="41">
        <v>8148.13</v>
      </c>
      <c r="I677" s="31">
        <v>25</v>
      </c>
      <c r="J677" s="96">
        <v>2439.5</v>
      </c>
      <c r="K677" s="97">
        <f t="shared" si="81"/>
        <v>6034.9999999999991</v>
      </c>
      <c r="L677" s="46">
        <f t="shared" si="82"/>
        <v>935.00000000000011</v>
      </c>
      <c r="M677" s="76">
        <v>2584</v>
      </c>
      <c r="N677" s="43">
        <f t="shared" si="83"/>
        <v>6026.5</v>
      </c>
      <c r="O677" s="43"/>
      <c r="P677" s="43">
        <f t="shared" si="85"/>
        <v>5023.5</v>
      </c>
      <c r="Q677" s="31">
        <f t="shared" si="86"/>
        <v>13196.630000000001</v>
      </c>
      <c r="R677" s="43">
        <f t="shared" si="87"/>
        <v>12996.5</v>
      </c>
      <c r="S677" s="43">
        <f t="shared" si="84"/>
        <v>71803.37</v>
      </c>
      <c r="T677" s="47" t="s">
        <v>45</v>
      </c>
    </row>
    <row r="678" spans="1:20" s="15" customFormat="1" x14ac:dyDescent="0.25">
      <c r="A678" s="74">
        <v>672</v>
      </c>
      <c r="B678" s="27" t="s">
        <v>561</v>
      </c>
      <c r="C678" s="122" t="s">
        <v>935</v>
      </c>
      <c r="D678" s="27" t="s">
        <v>558</v>
      </c>
      <c r="E678" s="27" t="s">
        <v>153</v>
      </c>
      <c r="F678" s="28" t="s">
        <v>943</v>
      </c>
      <c r="G678" s="41">
        <v>70000</v>
      </c>
      <c r="H678" s="41">
        <v>5368.48</v>
      </c>
      <c r="I678" s="31">
        <v>25</v>
      </c>
      <c r="J678" s="96">
        <v>2009</v>
      </c>
      <c r="K678" s="97">
        <f t="shared" si="81"/>
        <v>4970</v>
      </c>
      <c r="L678" s="46">
        <f t="shared" si="82"/>
        <v>770.00000000000011</v>
      </c>
      <c r="M678" s="76">
        <v>2128</v>
      </c>
      <c r="N678" s="43">
        <f t="shared" si="83"/>
        <v>4963</v>
      </c>
      <c r="O678" s="43"/>
      <c r="P678" s="43">
        <f t="shared" si="85"/>
        <v>4137</v>
      </c>
      <c r="Q678" s="31">
        <f t="shared" si="86"/>
        <v>9530.48</v>
      </c>
      <c r="R678" s="43">
        <f t="shared" si="87"/>
        <v>10703</v>
      </c>
      <c r="S678" s="43">
        <f t="shared" si="84"/>
        <v>60469.520000000004</v>
      </c>
      <c r="T678" s="47" t="s">
        <v>45</v>
      </c>
    </row>
    <row r="679" spans="1:20" s="15" customFormat="1" x14ac:dyDescent="0.25">
      <c r="A679" s="74">
        <v>673</v>
      </c>
      <c r="B679" s="27" t="s">
        <v>559</v>
      </c>
      <c r="C679" s="122" t="s">
        <v>934</v>
      </c>
      <c r="D679" s="27" t="s">
        <v>558</v>
      </c>
      <c r="E679" s="27" t="s">
        <v>109</v>
      </c>
      <c r="F679" s="28" t="s">
        <v>943</v>
      </c>
      <c r="G679" s="41">
        <v>25000</v>
      </c>
      <c r="H679" s="42">
        <v>0</v>
      </c>
      <c r="I679" s="31">
        <v>25</v>
      </c>
      <c r="J679" s="96">
        <v>717.5</v>
      </c>
      <c r="K679" s="97">
        <f t="shared" si="81"/>
        <v>1774.9999999999998</v>
      </c>
      <c r="L679" s="46">
        <f t="shared" si="82"/>
        <v>275</v>
      </c>
      <c r="M679" s="76">
        <v>760</v>
      </c>
      <c r="N679" s="43">
        <f t="shared" si="83"/>
        <v>1772.5000000000002</v>
      </c>
      <c r="O679" s="43"/>
      <c r="P679" s="43">
        <f t="shared" si="85"/>
        <v>1477.5</v>
      </c>
      <c r="Q679" s="31">
        <f t="shared" si="86"/>
        <v>1502.5</v>
      </c>
      <c r="R679" s="43">
        <f t="shared" si="87"/>
        <v>3822.5</v>
      </c>
      <c r="S679" s="43">
        <f t="shared" si="84"/>
        <v>23497.5</v>
      </c>
      <c r="T679" s="47" t="s">
        <v>45</v>
      </c>
    </row>
    <row r="680" spans="1:20" s="15" customFormat="1" x14ac:dyDescent="0.25">
      <c r="A680" s="74">
        <v>674</v>
      </c>
      <c r="B680" s="27" t="s">
        <v>562</v>
      </c>
      <c r="C680" s="122" t="s">
        <v>935</v>
      </c>
      <c r="D680" s="27" t="s">
        <v>558</v>
      </c>
      <c r="E680" s="27" t="s">
        <v>71</v>
      </c>
      <c r="F680" s="28" t="s">
        <v>938</v>
      </c>
      <c r="G680" s="41">
        <v>18000</v>
      </c>
      <c r="H680" s="42">
        <v>0</v>
      </c>
      <c r="I680" s="31">
        <v>25</v>
      </c>
      <c r="J680" s="96">
        <v>516.6</v>
      </c>
      <c r="K680" s="97">
        <f t="shared" si="81"/>
        <v>1277.9999999999998</v>
      </c>
      <c r="L680" s="46">
        <f t="shared" si="82"/>
        <v>198.00000000000003</v>
      </c>
      <c r="M680" s="76">
        <v>547.20000000000005</v>
      </c>
      <c r="N680" s="43">
        <f t="shared" si="83"/>
        <v>1276.2</v>
      </c>
      <c r="O680" s="43"/>
      <c r="P680" s="43">
        <f t="shared" si="85"/>
        <v>1063.8000000000002</v>
      </c>
      <c r="Q680" s="31">
        <f t="shared" si="86"/>
        <v>1088.8000000000002</v>
      </c>
      <c r="R680" s="43">
        <f t="shared" si="87"/>
        <v>2752.2</v>
      </c>
      <c r="S680" s="43">
        <f t="shared" si="84"/>
        <v>16911.2</v>
      </c>
      <c r="T680" s="47" t="s">
        <v>45</v>
      </c>
    </row>
    <row r="681" spans="1:20" s="15" customFormat="1" x14ac:dyDescent="0.25">
      <c r="A681" s="74">
        <v>675</v>
      </c>
      <c r="B681" s="27" t="s">
        <v>954</v>
      </c>
      <c r="C681" s="122" t="s">
        <v>934</v>
      </c>
      <c r="D681" s="27" t="s">
        <v>558</v>
      </c>
      <c r="E681" s="27" t="s">
        <v>197</v>
      </c>
      <c r="F681" s="28" t="s">
        <v>938</v>
      </c>
      <c r="G681" s="41">
        <v>16000</v>
      </c>
      <c r="H681" s="30">
        <v>0</v>
      </c>
      <c r="I681" s="31">
        <v>25</v>
      </c>
      <c r="J681" s="96">
        <v>459.2</v>
      </c>
      <c r="K681" s="97">
        <f t="shared" si="81"/>
        <v>1136</v>
      </c>
      <c r="L681" s="46">
        <f t="shared" si="82"/>
        <v>176.00000000000003</v>
      </c>
      <c r="M681" s="76">
        <v>486.4</v>
      </c>
      <c r="N681" s="43">
        <f t="shared" si="83"/>
        <v>1134.4000000000001</v>
      </c>
      <c r="O681" s="43"/>
      <c r="P681" s="43">
        <f t="shared" si="85"/>
        <v>945.59999999999991</v>
      </c>
      <c r="Q681" s="31">
        <f t="shared" si="86"/>
        <v>970.59999999999991</v>
      </c>
      <c r="R681" s="43">
        <f t="shared" si="87"/>
        <v>2446.4</v>
      </c>
      <c r="S681" s="43">
        <f t="shared" si="84"/>
        <v>15029.4</v>
      </c>
      <c r="T681" s="47" t="s">
        <v>45</v>
      </c>
    </row>
    <row r="682" spans="1:20" s="15" customFormat="1" x14ac:dyDescent="0.25">
      <c r="A682" s="74">
        <v>676</v>
      </c>
      <c r="B682" s="27" t="s">
        <v>566</v>
      </c>
      <c r="C682" s="122" t="s">
        <v>934</v>
      </c>
      <c r="D682" s="27" t="s">
        <v>965</v>
      </c>
      <c r="E682" s="27" t="s">
        <v>858</v>
      </c>
      <c r="F682" s="28" t="s">
        <v>943</v>
      </c>
      <c r="G682" s="41">
        <v>85000</v>
      </c>
      <c r="H682" s="41">
        <v>7719.26</v>
      </c>
      <c r="I682" s="31">
        <v>25</v>
      </c>
      <c r="J682" s="96">
        <v>2439.5</v>
      </c>
      <c r="K682" s="97">
        <f t="shared" si="81"/>
        <v>6034.9999999999991</v>
      </c>
      <c r="L682" s="46">
        <f t="shared" si="82"/>
        <v>935.00000000000011</v>
      </c>
      <c r="M682" s="76">
        <v>2584</v>
      </c>
      <c r="N682" s="43">
        <f t="shared" si="83"/>
        <v>6026.5</v>
      </c>
      <c r="O682" s="43"/>
      <c r="P682" s="43">
        <f t="shared" si="85"/>
        <v>5023.5</v>
      </c>
      <c r="Q682" s="31">
        <f t="shared" si="86"/>
        <v>12767.76</v>
      </c>
      <c r="R682" s="43">
        <f t="shared" si="87"/>
        <v>12996.5</v>
      </c>
      <c r="S682" s="43">
        <f t="shared" si="84"/>
        <v>72232.240000000005</v>
      </c>
      <c r="T682" s="47" t="s">
        <v>45</v>
      </c>
    </row>
    <row r="683" spans="1:20" s="15" customFormat="1" x14ac:dyDescent="0.25">
      <c r="A683" s="74">
        <v>677</v>
      </c>
      <c r="B683" s="27" t="s">
        <v>706</v>
      </c>
      <c r="C683" s="122" t="s">
        <v>935</v>
      </c>
      <c r="D683" s="27" t="s">
        <v>965</v>
      </c>
      <c r="E683" s="27" t="s">
        <v>153</v>
      </c>
      <c r="F683" s="28" t="s">
        <v>943</v>
      </c>
      <c r="G683" s="29">
        <v>70000</v>
      </c>
      <c r="H683" s="29">
        <v>5025.38</v>
      </c>
      <c r="I683" s="31">
        <v>25</v>
      </c>
      <c r="J683" s="90">
        <v>2009</v>
      </c>
      <c r="K683" s="92">
        <f t="shared" si="81"/>
        <v>4970</v>
      </c>
      <c r="L683" s="46">
        <f t="shared" si="82"/>
        <v>770.00000000000011</v>
      </c>
      <c r="M683" s="45">
        <v>2128</v>
      </c>
      <c r="N683" s="31">
        <f t="shared" si="83"/>
        <v>4963</v>
      </c>
      <c r="O683" s="31"/>
      <c r="P683" s="31">
        <f t="shared" si="85"/>
        <v>4137</v>
      </c>
      <c r="Q683" s="31">
        <f t="shared" si="86"/>
        <v>9187.380000000001</v>
      </c>
      <c r="R683" s="31">
        <f t="shared" si="87"/>
        <v>10703</v>
      </c>
      <c r="S683" s="31">
        <f t="shared" si="84"/>
        <v>60812.619999999995</v>
      </c>
      <c r="T683" s="47" t="s">
        <v>45</v>
      </c>
    </row>
    <row r="684" spans="1:20" s="15" customFormat="1" x14ac:dyDescent="0.25">
      <c r="A684" s="74">
        <v>678</v>
      </c>
      <c r="B684" s="27" t="s">
        <v>724</v>
      </c>
      <c r="C684" s="122" t="s">
        <v>935</v>
      </c>
      <c r="D684" s="27" t="s">
        <v>965</v>
      </c>
      <c r="E684" s="27" t="s">
        <v>153</v>
      </c>
      <c r="F684" s="28" t="s">
        <v>943</v>
      </c>
      <c r="G684" s="29">
        <v>70000</v>
      </c>
      <c r="H684" s="29">
        <v>5368.48</v>
      </c>
      <c r="I684" s="31">
        <v>25</v>
      </c>
      <c r="J684" s="90">
        <v>2009</v>
      </c>
      <c r="K684" s="92">
        <f t="shared" si="81"/>
        <v>4970</v>
      </c>
      <c r="L684" s="46">
        <f t="shared" si="82"/>
        <v>770.00000000000011</v>
      </c>
      <c r="M684" s="45">
        <v>2128</v>
      </c>
      <c r="N684" s="31">
        <f t="shared" si="83"/>
        <v>4963</v>
      </c>
      <c r="O684" s="31"/>
      <c r="P684" s="31">
        <f t="shared" si="85"/>
        <v>4137</v>
      </c>
      <c r="Q684" s="31">
        <f t="shared" si="86"/>
        <v>9530.48</v>
      </c>
      <c r="R684" s="31">
        <f t="shared" si="87"/>
        <v>10703</v>
      </c>
      <c r="S684" s="31">
        <f t="shared" si="84"/>
        <v>60469.520000000004</v>
      </c>
      <c r="T684" s="47" t="s">
        <v>45</v>
      </c>
    </row>
    <row r="685" spans="1:20" s="15" customFormat="1" x14ac:dyDescent="0.25">
      <c r="A685" s="74">
        <v>679</v>
      </c>
      <c r="B685" s="27" t="s">
        <v>1014</v>
      </c>
      <c r="C685" s="122" t="s">
        <v>934</v>
      </c>
      <c r="D685" s="27" t="s">
        <v>965</v>
      </c>
      <c r="E685" s="27" t="s">
        <v>37</v>
      </c>
      <c r="F685" s="28" t="s">
        <v>942</v>
      </c>
      <c r="G685" s="41">
        <v>25000</v>
      </c>
      <c r="H685" s="30">
        <v>0</v>
      </c>
      <c r="I685" s="31">
        <v>25</v>
      </c>
      <c r="J685" s="96">
        <v>717.5</v>
      </c>
      <c r="K685" s="97">
        <f t="shared" si="81"/>
        <v>1774.9999999999998</v>
      </c>
      <c r="L685" s="46">
        <f t="shared" si="82"/>
        <v>275</v>
      </c>
      <c r="M685" s="76">
        <v>760</v>
      </c>
      <c r="N685" s="43">
        <f t="shared" si="83"/>
        <v>1772.5000000000002</v>
      </c>
      <c r="O685" s="43"/>
      <c r="P685" s="31">
        <f t="shared" si="85"/>
        <v>1477.5</v>
      </c>
      <c r="Q685" s="31">
        <f t="shared" si="86"/>
        <v>1502.5</v>
      </c>
      <c r="R685" s="43">
        <f t="shared" si="87"/>
        <v>3822.5</v>
      </c>
      <c r="S685" s="43">
        <f t="shared" si="84"/>
        <v>23497.5</v>
      </c>
      <c r="T685" s="47" t="s">
        <v>45</v>
      </c>
    </row>
    <row r="686" spans="1:20" s="15" customFormat="1" x14ac:dyDescent="0.25">
      <c r="A686" s="74">
        <v>680</v>
      </c>
      <c r="B686" s="27" t="s">
        <v>1115</v>
      </c>
      <c r="C686" s="122" t="s">
        <v>934</v>
      </c>
      <c r="D686" s="27" t="s">
        <v>965</v>
      </c>
      <c r="E686" s="27" t="s">
        <v>37</v>
      </c>
      <c r="F686" s="28" t="s">
        <v>938</v>
      </c>
      <c r="G686" s="41">
        <v>25000</v>
      </c>
      <c r="H686" s="30">
        <v>0</v>
      </c>
      <c r="I686" s="31">
        <v>25</v>
      </c>
      <c r="J686" s="96">
        <v>717.5</v>
      </c>
      <c r="K686" s="97">
        <f t="shared" si="81"/>
        <v>1774.9999999999998</v>
      </c>
      <c r="L686" s="46">
        <f t="shared" si="82"/>
        <v>275</v>
      </c>
      <c r="M686" s="76">
        <v>760</v>
      </c>
      <c r="N686" s="43">
        <f t="shared" si="83"/>
        <v>1772.5000000000002</v>
      </c>
      <c r="O686" s="43"/>
      <c r="P686" s="31">
        <f t="shared" si="85"/>
        <v>1477.5</v>
      </c>
      <c r="Q686" s="31">
        <f t="shared" si="86"/>
        <v>1502.5</v>
      </c>
      <c r="R686" s="43">
        <f t="shared" si="87"/>
        <v>3822.5</v>
      </c>
      <c r="S686" s="43">
        <f t="shared" si="84"/>
        <v>23497.5</v>
      </c>
      <c r="T686" s="47" t="s">
        <v>45</v>
      </c>
    </row>
    <row r="687" spans="1:20" s="15" customFormat="1" x14ac:dyDescent="0.25">
      <c r="A687" s="74">
        <v>681</v>
      </c>
      <c r="B687" s="27" t="s">
        <v>670</v>
      </c>
      <c r="C687" s="122" t="s">
        <v>935</v>
      </c>
      <c r="D687" s="27" t="s">
        <v>563</v>
      </c>
      <c r="E687" s="27" t="s">
        <v>861</v>
      </c>
      <c r="F687" s="28" t="s">
        <v>943</v>
      </c>
      <c r="G687" s="41">
        <v>85000</v>
      </c>
      <c r="H687" s="41">
        <v>8576.99</v>
      </c>
      <c r="I687" s="31">
        <v>25</v>
      </c>
      <c r="J687" s="96">
        <v>2439.5</v>
      </c>
      <c r="K687" s="97">
        <f t="shared" si="81"/>
        <v>6034.9999999999991</v>
      </c>
      <c r="L687" s="46">
        <f t="shared" si="82"/>
        <v>935.00000000000011</v>
      </c>
      <c r="M687" s="76">
        <v>2584</v>
      </c>
      <c r="N687" s="43">
        <f t="shared" si="83"/>
        <v>6026.5</v>
      </c>
      <c r="O687" s="43"/>
      <c r="P687" s="43">
        <f t="shared" si="85"/>
        <v>5023.5</v>
      </c>
      <c r="Q687" s="31">
        <f t="shared" si="86"/>
        <v>13625.49</v>
      </c>
      <c r="R687" s="43">
        <f t="shared" si="87"/>
        <v>12996.5</v>
      </c>
      <c r="S687" s="43">
        <f t="shared" si="84"/>
        <v>71374.509999999995</v>
      </c>
      <c r="T687" s="47" t="s">
        <v>45</v>
      </c>
    </row>
    <row r="688" spans="1:20" s="15" customFormat="1" x14ac:dyDescent="0.25">
      <c r="A688" s="74">
        <v>682</v>
      </c>
      <c r="B688" s="27" t="s">
        <v>564</v>
      </c>
      <c r="C688" s="122" t="s">
        <v>935</v>
      </c>
      <c r="D688" s="27" t="s">
        <v>563</v>
      </c>
      <c r="E688" s="27" t="s">
        <v>153</v>
      </c>
      <c r="F688" s="28" t="s">
        <v>943</v>
      </c>
      <c r="G688" s="41">
        <v>70000</v>
      </c>
      <c r="H688" s="41">
        <v>5368.48</v>
      </c>
      <c r="I688" s="31">
        <v>25</v>
      </c>
      <c r="J688" s="96">
        <v>2009</v>
      </c>
      <c r="K688" s="97">
        <f t="shared" si="81"/>
        <v>4970</v>
      </c>
      <c r="L688" s="46">
        <f t="shared" si="82"/>
        <v>770.00000000000011</v>
      </c>
      <c r="M688" s="76">
        <v>2128</v>
      </c>
      <c r="N688" s="43">
        <f t="shared" si="83"/>
        <v>4963</v>
      </c>
      <c r="O688" s="43"/>
      <c r="P688" s="43">
        <f t="shared" si="85"/>
        <v>4137</v>
      </c>
      <c r="Q688" s="31">
        <f t="shared" si="86"/>
        <v>9530.48</v>
      </c>
      <c r="R688" s="43">
        <f t="shared" si="87"/>
        <v>10703</v>
      </c>
      <c r="S688" s="43">
        <f t="shared" si="84"/>
        <v>60469.520000000004</v>
      </c>
      <c r="T688" s="47" t="s">
        <v>45</v>
      </c>
    </row>
    <row r="689" spans="1:20" s="15" customFormat="1" x14ac:dyDescent="0.25">
      <c r="A689" s="74">
        <v>683</v>
      </c>
      <c r="B689" s="27" t="s">
        <v>565</v>
      </c>
      <c r="C689" s="122" t="s">
        <v>934</v>
      </c>
      <c r="D689" s="27" t="s">
        <v>563</v>
      </c>
      <c r="E689" s="27" t="s">
        <v>153</v>
      </c>
      <c r="F689" s="28" t="s">
        <v>943</v>
      </c>
      <c r="G689" s="41">
        <v>70000</v>
      </c>
      <c r="H689" s="41">
        <v>5368.48</v>
      </c>
      <c r="I689" s="31">
        <v>25</v>
      </c>
      <c r="J689" s="96">
        <v>2009</v>
      </c>
      <c r="K689" s="97">
        <f t="shared" si="81"/>
        <v>4970</v>
      </c>
      <c r="L689" s="46">
        <f t="shared" si="82"/>
        <v>770.00000000000011</v>
      </c>
      <c r="M689" s="76">
        <v>2128</v>
      </c>
      <c r="N689" s="43">
        <f t="shared" si="83"/>
        <v>4963</v>
      </c>
      <c r="O689" s="43"/>
      <c r="P689" s="43">
        <f t="shared" si="85"/>
        <v>4137</v>
      </c>
      <c r="Q689" s="31">
        <f t="shared" si="86"/>
        <v>9530.48</v>
      </c>
      <c r="R689" s="43">
        <f t="shared" si="87"/>
        <v>10703</v>
      </c>
      <c r="S689" s="43">
        <f t="shared" si="84"/>
        <v>60469.520000000004</v>
      </c>
      <c r="T689" s="47" t="s">
        <v>45</v>
      </c>
    </row>
    <row r="690" spans="1:20" s="15" customFormat="1" x14ac:dyDescent="0.25">
      <c r="A690" s="74">
        <v>684</v>
      </c>
      <c r="B690" s="27" t="s">
        <v>567</v>
      </c>
      <c r="C690" s="122" t="s">
        <v>934</v>
      </c>
      <c r="D690" s="27" t="s">
        <v>563</v>
      </c>
      <c r="E690" s="27" t="s">
        <v>153</v>
      </c>
      <c r="F690" s="28" t="s">
        <v>943</v>
      </c>
      <c r="G690" s="41">
        <v>70000</v>
      </c>
      <c r="H690" s="41">
        <v>5368.48</v>
      </c>
      <c r="I690" s="31">
        <v>25</v>
      </c>
      <c r="J690" s="96">
        <v>2009</v>
      </c>
      <c r="K690" s="97">
        <f t="shared" si="81"/>
        <v>4970</v>
      </c>
      <c r="L690" s="46">
        <f t="shared" si="82"/>
        <v>770.00000000000011</v>
      </c>
      <c r="M690" s="76">
        <v>2128</v>
      </c>
      <c r="N690" s="43">
        <f t="shared" si="83"/>
        <v>4963</v>
      </c>
      <c r="O690" s="43"/>
      <c r="P690" s="43">
        <f t="shared" si="85"/>
        <v>4137</v>
      </c>
      <c r="Q690" s="31">
        <f t="shared" si="86"/>
        <v>9530.48</v>
      </c>
      <c r="R690" s="43">
        <f t="shared" si="87"/>
        <v>10703</v>
      </c>
      <c r="S690" s="43">
        <f t="shared" si="84"/>
        <v>60469.520000000004</v>
      </c>
      <c r="T690" s="47" t="s">
        <v>45</v>
      </c>
    </row>
    <row r="691" spans="1:20" s="15" customFormat="1" x14ac:dyDescent="0.25">
      <c r="A691" s="74">
        <v>685</v>
      </c>
      <c r="B691" s="27" t="s">
        <v>568</v>
      </c>
      <c r="C691" s="122" t="s">
        <v>934</v>
      </c>
      <c r="D691" s="27" t="s">
        <v>563</v>
      </c>
      <c r="E691" s="27" t="s">
        <v>153</v>
      </c>
      <c r="F691" s="28" t="s">
        <v>943</v>
      </c>
      <c r="G691" s="41">
        <v>70000</v>
      </c>
      <c r="H691" s="41">
        <v>5368.48</v>
      </c>
      <c r="I691" s="31">
        <v>25</v>
      </c>
      <c r="J691" s="96">
        <v>2009</v>
      </c>
      <c r="K691" s="97">
        <f t="shared" si="81"/>
        <v>4970</v>
      </c>
      <c r="L691" s="46">
        <f t="shared" si="82"/>
        <v>770.00000000000011</v>
      </c>
      <c r="M691" s="76">
        <v>2128</v>
      </c>
      <c r="N691" s="43">
        <f t="shared" si="83"/>
        <v>4963</v>
      </c>
      <c r="O691" s="43"/>
      <c r="P691" s="43">
        <f t="shared" si="85"/>
        <v>4137</v>
      </c>
      <c r="Q691" s="31">
        <f t="shared" si="86"/>
        <v>9530.48</v>
      </c>
      <c r="R691" s="43">
        <f t="shared" si="87"/>
        <v>10703</v>
      </c>
      <c r="S691" s="43">
        <f t="shared" si="84"/>
        <v>60469.520000000004</v>
      </c>
      <c r="T691" s="47" t="s">
        <v>45</v>
      </c>
    </row>
    <row r="692" spans="1:20" s="15" customFormat="1" x14ac:dyDescent="0.25">
      <c r="A692" s="74">
        <v>686</v>
      </c>
      <c r="B692" s="27" t="s">
        <v>977</v>
      </c>
      <c r="C692" s="122" t="s">
        <v>978</v>
      </c>
      <c r="D692" s="27" t="s">
        <v>563</v>
      </c>
      <c r="E692" s="27" t="s">
        <v>197</v>
      </c>
      <c r="F692" s="28" t="s">
        <v>938</v>
      </c>
      <c r="G692" s="41">
        <v>16000</v>
      </c>
      <c r="H692" s="30">
        <v>0</v>
      </c>
      <c r="I692" s="31">
        <v>25</v>
      </c>
      <c r="J692" s="96">
        <v>459.2</v>
      </c>
      <c r="K692" s="97">
        <f t="shared" si="81"/>
        <v>1136</v>
      </c>
      <c r="L692" s="46">
        <f t="shared" si="82"/>
        <v>176.00000000000003</v>
      </c>
      <c r="M692" s="76">
        <v>486.4</v>
      </c>
      <c r="N692" s="43">
        <f t="shared" si="83"/>
        <v>1134.4000000000001</v>
      </c>
      <c r="O692" s="43"/>
      <c r="P692" s="43">
        <f t="shared" si="85"/>
        <v>945.59999999999991</v>
      </c>
      <c r="Q692" s="31">
        <f t="shared" si="86"/>
        <v>970.59999999999991</v>
      </c>
      <c r="R692" s="43">
        <f t="shared" si="87"/>
        <v>2446.4</v>
      </c>
      <c r="S692" s="43">
        <f t="shared" si="84"/>
        <v>15029.4</v>
      </c>
      <c r="T692" s="47" t="s">
        <v>45</v>
      </c>
    </row>
    <row r="693" spans="1:20" s="15" customFormat="1" x14ac:dyDescent="0.25">
      <c r="A693" s="74">
        <v>687</v>
      </c>
      <c r="B693" s="27" t="s">
        <v>1096</v>
      </c>
      <c r="C693" s="122" t="s">
        <v>935</v>
      </c>
      <c r="D693" s="27" t="s">
        <v>563</v>
      </c>
      <c r="E693" s="27" t="s">
        <v>238</v>
      </c>
      <c r="F693" s="28" t="s">
        <v>938</v>
      </c>
      <c r="G693" s="41">
        <v>18000</v>
      </c>
      <c r="H693" s="30">
        <v>0</v>
      </c>
      <c r="I693" s="31">
        <v>25</v>
      </c>
      <c r="J693" s="96">
        <v>516.6</v>
      </c>
      <c r="K693" s="97">
        <f t="shared" si="81"/>
        <v>1277.9999999999998</v>
      </c>
      <c r="L693" s="46">
        <f t="shared" si="82"/>
        <v>198.00000000000003</v>
      </c>
      <c r="M693" s="76">
        <v>547.20000000000005</v>
      </c>
      <c r="N693" s="43">
        <f t="shared" si="83"/>
        <v>1276.2</v>
      </c>
      <c r="O693" s="43"/>
      <c r="P693" s="43">
        <f t="shared" si="85"/>
        <v>1063.8000000000002</v>
      </c>
      <c r="Q693" s="31">
        <f t="shared" si="86"/>
        <v>1088.8000000000002</v>
      </c>
      <c r="R693" s="43">
        <f t="shared" si="87"/>
        <v>2752.2</v>
      </c>
      <c r="S693" s="43">
        <f t="shared" si="84"/>
        <v>16911.2</v>
      </c>
      <c r="T693" s="47" t="s">
        <v>45</v>
      </c>
    </row>
    <row r="694" spans="1:20" s="15" customFormat="1" x14ac:dyDescent="0.25">
      <c r="A694" s="74">
        <v>688</v>
      </c>
      <c r="B694" s="27" t="s">
        <v>955</v>
      </c>
      <c r="C694" s="122" t="s">
        <v>934</v>
      </c>
      <c r="D694" s="27" t="s">
        <v>563</v>
      </c>
      <c r="E694" s="27" t="s">
        <v>123</v>
      </c>
      <c r="F694" s="28" t="s">
        <v>938</v>
      </c>
      <c r="G694" s="41">
        <v>25000</v>
      </c>
      <c r="H694" s="30">
        <v>0</v>
      </c>
      <c r="I694" s="31">
        <v>25</v>
      </c>
      <c r="J694" s="96">
        <v>717.5</v>
      </c>
      <c r="K694" s="97">
        <f t="shared" si="81"/>
        <v>1774.9999999999998</v>
      </c>
      <c r="L694" s="46">
        <f t="shared" si="82"/>
        <v>275</v>
      </c>
      <c r="M694" s="76">
        <v>760</v>
      </c>
      <c r="N694" s="43">
        <f t="shared" si="83"/>
        <v>1772.5000000000002</v>
      </c>
      <c r="O694" s="43"/>
      <c r="P694" s="43">
        <f t="shared" si="85"/>
        <v>1477.5</v>
      </c>
      <c r="Q694" s="31">
        <f t="shared" si="86"/>
        <v>1502.5</v>
      </c>
      <c r="R694" s="43">
        <f t="shared" si="87"/>
        <v>3822.5</v>
      </c>
      <c r="S694" s="43">
        <f t="shared" si="84"/>
        <v>23497.5</v>
      </c>
      <c r="T694" s="47" t="s">
        <v>45</v>
      </c>
    </row>
    <row r="695" spans="1:20" s="15" customFormat="1" x14ac:dyDescent="0.25">
      <c r="A695" s="74">
        <v>689</v>
      </c>
      <c r="B695" s="27" t="s">
        <v>458</v>
      </c>
      <c r="C695" s="122" t="s">
        <v>934</v>
      </c>
      <c r="D695" s="27" t="s">
        <v>159</v>
      </c>
      <c r="E695" s="27" t="s">
        <v>858</v>
      </c>
      <c r="F695" s="28" t="s">
        <v>943</v>
      </c>
      <c r="G695" s="29">
        <v>85000</v>
      </c>
      <c r="H695" s="29">
        <v>8576.99</v>
      </c>
      <c r="I695" s="31">
        <v>25</v>
      </c>
      <c r="J695" s="90">
        <v>2439.5</v>
      </c>
      <c r="K695" s="92">
        <f t="shared" si="81"/>
        <v>6034.9999999999991</v>
      </c>
      <c r="L695" s="46">
        <f t="shared" si="82"/>
        <v>935.00000000000011</v>
      </c>
      <c r="M695" s="45">
        <v>2584</v>
      </c>
      <c r="N695" s="31">
        <f t="shared" si="83"/>
        <v>6026.5</v>
      </c>
      <c r="O695" s="31"/>
      <c r="P695" s="31">
        <f t="shared" si="85"/>
        <v>5023.5</v>
      </c>
      <c r="Q695" s="31">
        <f t="shared" si="86"/>
        <v>13625.49</v>
      </c>
      <c r="R695" s="31">
        <f t="shared" si="87"/>
        <v>12996.5</v>
      </c>
      <c r="S695" s="31">
        <f t="shared" si="84"/>
        <v>71374.509999999995</v>
      </c>
      <c r="T695" s="47" t="s">
        <v>45</v>
      </c>
    </row>
    <row r="696" spans="1:20" s="15" customFormat="1" x14ac:dyDescent="0.25">
      <c r="A696" s="74">
        <v>690</v>
      </c>
      <c r="B696" s="27" t="s">
        <v>571</v>
      </c>
      <c r="C696" s="122" t="s">
        <v>935</v>
      </c>
      <c r="D696" s="27" t="s">
        <v>159</v>
      </c>
      <c r="E696" s="27" t="s">
        <v>153</v>
      </c>
      <c r="F696" s="28" t="s">
        <v>943</v>
      </c>
      <c r="G696" s="41">
        <v>70000</v>
      </c>
      <c r="H696" s="41">
        <v>5368.48</v>
      </c>
      <c r="I696" s="31">
        <v>25</v>
      </c>
      <c r="J696" s="96">
        <v>2009</v>
      </c>
      <c r="K696" s="97">
        <f t="shared" si="81"/>
        <v>4970</v>
      </c>
      <c r="L696" s="46">
        <f t="shared" si="82"/>
        <v>770.00000000000011</v>
      </c>
      <c r="M696" s="76">
        <v>2128</v>
      </c>
      <c r="N696" s="43">
        <f t="shared" si="83"/>
        <v>4963</v>
      </c>
      <c r="O696" s="43"/>
      <c r="P696" s="43">
        <f t="shared" si="85"/>
        <v>4137</v>
      </c>
      <c r="Q696" s="31">
        <f t="shared" si="86"/>
        <v>9530.48</v>
      </c>
      <c r="R696" s="43">
        <f t="shared" si="87"/>
        <v>10703</v>
      </c>
      <c r="S696" s="43">
        <f t="shared" si="84"/>
        <v>60469.520000000004</v>
      </c>
      <c r="T696" s="47" t="s">
        <v>45</v>
      </c>
    </row>
    <row r="697" spans="1:20" s="15" customFormat="1" x14ac:dyDescent="0.25">
      <c r="A697" s="74">
        <v>691</v>
      </c>
      <c r="B697" s="27" t="s">
        <v>574</v>
      </c>
      <c r="C697" s="122" t="s">
        <v>934</v>
      </c>
      <c r="D697" s="27" t="s">
        <v>159</v>
      </c>
      <c r="E697" s="27" t="s">
        <v>153</v>
      </c>
      <c r="F697" s="28" t="s">
        <v>942</v>
      </c>
      <c r="G697" s="41">
        <v>70000</v>
      </c>
      <c r="H697" s="41">
        <v>5368.48</v>
      </c>
      <c r="I697" s="31">
        <v>25</v>
      </c>
      <c r="J697" s="96">
        <v>2009</v>
      </c>
      <c r="K697" s="97">
        <f t="shared" si="81"/>
        <v>4970</v>
      </c>
      <c r="L697" s="46">
        <f t="shared" si="82"/>
        <v>770.00000000000011</v>
      </c>
      <c r="M697" s="76">
        <v>2128</v>
      </c>
      <c r="N697" s="43">
        <f t="shared" si="83"/>
        <v>4963</v>
      </c>
      <c r="O697" s="43"/>
      <c r="P697" s="43">
        <f t="shared" si="85"/>
        <v>4137</v>
      </c>
      <c r="Q697" s="31">
        <f t="shared" si="86"/>
        <v>9530.48</v>
      </c>
      <c r="R697" s="43">
        <f t="shared" si="87"/>
        <v>10703</v>
      </c>
      <c r="S697" s="43">
        <f t="shared" si="84"/>
        <v>60469.520000000004</v>
      </c>
      <c r="T697" s="47" t="s">
        <v>45</v>
      </c>
    </row>
    <row r="698" spans="1:20" s="15" customFormat="1" x14ac:dyDescent="0.25">
      <c r="A698" s="74">
        <v>692</v>
      </c>
      <c r="B698" s="27" t="s">
        <v>570</v>
      </c>
      <c r="C698" s="122" t="s">
        <v>935</v>
      </c>
      <c r="D698" s="27" t="s">
        <v>159</v>
      </c>
      <c r="E698" s="27" t="s">
        <v>177</v>
      </c>
      <c r="F698" s="28" t="s">
        <v>943</v>
      </c>
      <c r="G698" s="41">
        <v>45000</v>
      </c>
      <c r="H698" s="96">
        <v>1148.33</v>
      </c>
      <c r="I698" s="31">
        <v>25</v>
      </c>
      <c r="J698" s="96">
        <v>1291.5</v>
      </c>
      <c r="K698" s="97">
        <f t="shared" si="81"/>
        <v>3194.9999999999995</v>
      </c>
      <c r="L698" s="46">
        <f t="shared" si="82"/>
        <v>495.00000000000006</v>
      </c>
      <c r="M698" s="76">
        <v>1368</v>
      </c>
      <c r="N698" s="43">
        <f t="shared" si="83"/>
        <v>3190.5</v>
      </c>
      <c r="O698" s="43"/>
      <c r="P698" s="43">
        <f t="shared" si="85"/>
        <v>2659.5</v>
      </c>
      <c r="Q698" s="31">
        <f t="shared" si="86"/>
        <v>3832.83</v>
      </c>
      <c r="R698" s="43">
        <f t="shared" si="87"/>
        <v>6880.5</v>
      </c>
      <c r="S698" s="43">
        <f t="shared" si="84"/>
        <v>41167.17</v>
      </c>
      <c r="T698" s="47" t="s">
        <v>45</v>
      </c>
    </row>
    <row r="699" spans="1:20" s="15" customFormat="1" x14ac:dyDescent="0.25">
      <c r="A699" s="74">
        <v>693</v>
      </c>
      <c r="B699" s="27" t="s">
        <v>572</v>
      </c>
      <c r="C699" s="122" t="s">
        <v>934</v>
      </c>
      <c r="D699" s="27" t="s">
        <v>159</v>
      </c>
      <c r="E699" s="27" t="s">
        <v>109</v>
      </c>
      <c r="F699" s="28" t="s">
        <v>943</v>
      </c>
      <c r="G699" s="41">
        <v>25000</v>
      </c>
      <c r="H699" s="30">
        <v>0</v>
      </c>
      <c r="I699" s="31">
        <v>25</v>
      </c>
      <c r="J699" s="96">
        <v>717.5</v>
      </c>
      <c r="K699" s="97">
        <f t="shared" si="81"/>
        <v>1774.9999999999998</v>
      </c>
      <c r="L699" s="46">
        <f t="shared" si="82"/>
        <v>275</v>
      </c>
      <c r="M699" s="76">
        <v>760</v>
      </c>
      <c r="N699" s="43">
        <f t="shared" si="83"/>
        <v>1772.5000000000002</v>
      </c>
      <c r="O699" s="43"/>
      <c r="P699" s="43">
        <f t="shared" si="85"/>
        <v>1477.5</v>
      </c>
      <c r="Q699" s="31">
        <f t="shared" si="86"/>
        <v>1502.5</v>
      </c>
      <c r="R699" s="43">
        <f t="shared" si="87"/>
        <v>3822.5</v>
      </c>
      <c r="S699" s="43">
        <f t="shared" si="84"/>
        <v>23497.5</v>
      </c>
      <c r="T699" s="47" t="s">
        <v>45</v>
      </c>
    </row>
    <row r="700" spans="1:20" s="15" customFormat="1" x14ac:dyDescent="0.25">
      <c r="A700" s="74">
        <v>694</v>
      </c>
      <c r="B700" s="27" t="s">
        <v>1120</v>
      </c>
      <c r="C700" s="122" t="s">
        <v>934</v>
      </c>
      <c r="D700" s="27" t="s">
        <v>159</v>
      </c>
      <c r="E700" s="27" t="s">
        <v>123</v>
      </c>
      <c r="F700" s="28" t="s">
        <v>938</v>
      </c>
      <c r="G700" s="41">
        <v>25000</v>
      </c>
      <c r="H700" s="42">
        <v>0</v>
      </c>
      <c r="I700" s="31">
        <v>25</v>
      </c>
      <c r="J700" s="96">
        <v>717.5</v>
      </c>
      <c r="K700" s="97">
        <f t="shared" si="81"/>
        <v>1774.9999999999998</v>
      </c>
      <c r="L700" s="46">
        <f t="shared" si="82"/>
        <v>275</v>
      </c>
      <c r="M700" s="76">
        <v>760</v>
      </c>
      <c r="N700" s="43">
        <f t="shared" si="83"/>
        <v>1772.5000000000002</v>
      </c>
      <c r="O700" s="43"/>
      <c r="P700" s="43">
        <f t="shared" si="85"/>
        <v>1477.5</v>
      </c>
      <c r="Q700" s="31">
        <f t="shared" si="86"/>
        <v>1502.5</v>
      </c>
      <c r="R700" s="43">
        <f t="shared" si="87"/>
        <v>3822.5</v>
      </c>
      <c r="S700" s="43">
        <f t="shared" si="84"/>
        <v>23497.5</v>
      </c>
      <c r="T700" s="47" t="s">
        <v>45</v>
      </c>
    </row>
    <row r="701" spans="1:20" s="15" customFormat="1" x14ac:dyDescent="0.25">
      <c r="A701" s="74">
        <v>695</v>
      </c>
      <c r="B701" s="27" t="s">
        <v>573</v>
      </c>
      <c r="C701" s="122" t="s">
        <v>934</v>
      </c>
      <c r="D701" s="27" t="s">
        <v>159</v>
      </c>
      <c r="E701" s="27" t="s">
        <v>143</v>
      </c>
      <c r="F701" s="28" t="s">
        <v>943</v>
      </c>
      <c r="G701" s="41">
        <v>25000</v>
      </c>
      <c r="H701" s="30">
        <v>0</v>
      </c>
      <c r="I701" s="31">
        <v>25</v>
      </c>
      <c r="J701" s="96">
        <v>717.5</v>
      </c>
      <c r="K701" s="97">
        <f t="shared" si="81"/>
        <v>1774.9999999999998</v>
      </c>
      <c r="L701" s="46">
        <f t="shared" si="82"/>
        <v>275</v>
      </c>
      <c r="M701" s="76">
        <v>760</v>
      </c>
      <c r="N701" s="43">
        <f t="shared" si="83"/>
        <v>1772.5000000000002</v>
      </c>
      <c r="O701" s="43"/>
      <c r="P701" s="43">
        <f t="shared" si="85"/>
        <v>1477.5</v>
      </c>
      <c r="Q701" s="31">
        <f t="shared" si="86"/>
        <v>1502.5</v>
      </c>
      <c r="R701" s="43">
        <f t="shared" si="87"/>
        <v>3822.5</v>
      </c>
      <c r="S701" s="43">
        <f t="shared" si="84"/>
        <v>23497.5</v>
      </c>
      <c r="T701" s="47" t="s">
        <v>45</v>
      </c>
    </row>
    <row r="702" spans="1:20" s="15" customFormat="1" x14ac:dyDescent="0.25">
      <c r="A702" s="74">
        <v>696</v>
      </c>
      <c r="B702" s="27" t="s">
        <v>956</v>
      </c>
      <c r="C702" s="122" t="s">
        <v>935</v>
      </c>
      <c r="D702" s="27" t="s">
        <v>159</v>
      </c>
      <c r="E702" s="27" t="s">
        <v>66</v>
      </c>
      <c r="F702" s="28" t="s">
        <v>942</v>
      </c>
      <c r="G702" s="29">
        <v>23000</v>
      </c>
      <c r="H702" s="30">
        <v>0</v>
      </c>
      <c r="I702" s="31">
        <v>25</v>
      </c>
      <c r="J702" s="90">
        <v>660.1</v>
      </c>
      <c r="K702" s="92">
        <f t="shared" si="81"/>
        <v>1632.9999999999998</v>
      </c>
      <c r="L702" s="46">
        <f t="shared" si="82"/>
        <v>253.00000000000003</v>
      </c>
      <c r="M702" s="45">
        <v>699.2</v>
      </c>
      <c r="N702" s="31">
        <f t="shared" si="83"/>
        <v>1630.7</v>
      </c>
      <c r="O702" s="31"/>
      <c r="P702" s="31">
        <f t="shared" si="85"/>
        <v>1359.3000000000002</v>
      </c>
      <c r="Q702" s="31">
        <f t="shared" si="86"/>
        <v>1384.3000000000002</v>
      </c>
      <c r="R702" s="43">
        <f t="shared" si="87"/>
        <v>3516.7</v>
      </c>
      <c r="S702" s="43">
        <f t="shared" si="84"/>
        <v>21615.7</v>
      </c>
      <c r="T702" s="47" t="s">
        <v>45</v>
      </c>
    </row>
    <row r="703" spans="1:20" s="15" customFormat="1" x14ac:dyDescent="0.25">
      <c r="A703" s="74">
        <v>697</v>
      </c>
      <c r="B703" s="27" t="s">
        <v>707</v>
      </c>
      <c r="C703" s="122" t="s">
        <v>935</v>
      </c>
      <c r="D703" s="27" t="s">
        <v>272</v>
      </c>
      <c r="E703" s="27" t="s">
        <v>858</v>
      </c>
      <c r="F703" s="28" t="s">
        <v>943</v>
      </c>
      <c r="G703" s="29">
        <v>85000</v>
      </c>
      <c r="H703" s="29">
        <v>7719.26</v>
      </c>
      <c r="I703" s="31">
        <v>25</v>
      </c>
      <c r="J703" s="90">
        <v>2439.5</v>
      </c>
      <c r="K703" s="92">
        <f t="shared" si="81"/>
        <v>6034.9999999999991</v>
      </c>
      <c r="L703" s="46">
        <f t="shared" si="82"/>
        <v>935.00000000000011</v>
      </c>
      <c r="M703" s="45">
        <v>2584</v>
      </c>
      <c r="N703" s="31">
        <f t="shared" si="83"/>
        <v>6026.5</v>
      </c>
      <c r="O703" s="31"/>
      <c r="P703" s="31">
        <f t="shared" si="85"/>
        <v>5023.5</v>
      </c>
      <c r="Q703" s="31">
        <f t="shared" si="86"/>
        <v>12767.76</v>
      </c>
      <c r="R703" s="31">
        <f t="shared" si="87"/>
        <v>12996.5</v>
      </c>
      <c r="S703" s="31">
        <f t="shared" si="84"/>
        <v>72232.240000000005</v>
      </c>
      <c r="T703" s="47" t="s">
        <v>45</v>
      </c>
    </row>
    <row r="704" spans="1:20" s="15" customFormat="1" x14ac:dyDescent="0.25">
      <c r="A704" s="74">
        <v>698</v>
      </c>
      <c r="B704" s="27" t="s">
        <v>575</v>
      </c>
      <c r="C704" s="122" t="s">
        <v>934</v>
      </c>
      <c r="D704" s="27" t="s">
        <v>272</v>
      </c>
      <c r="E704" s="27" t="s">
        <v>153</v>
      </c>
      <c r="F704" s="28" t="s">
        <v>943</v>
      </c>
      <c r="G704" s="29">
        <v>70000</v>
      </c>
      <c r="H704" s="29">
        <v>5368.48</v>
      </c>
      <c r="I704" s="31">
        <v>25</v>
      </c>
      <c r="J704" s="90">
        <v>2009</v>
      </c>
      <c r="K704" s="92">
        <f t="shared" si="81"/>
        <v>4970</v>
      </c>
      <c r="L704" s="46">
        <f t="shared" si="82"/>
        <v>770.00000000000011</v>
      </c>
      <c r="M704" s="45">
        <v>2128</v>
      </c>
      <c r="N704" s="31">
        <f t="shared" si="83"/>
        <v>4963</v>
      </c>
      <c r="O704" s="31"/>
      <c r="P704" s="31">
        <f t="shared" si="85"/>
        <v>4137</v>
      </c>
      <c r="Q704" s="31">
        <f t="shared" si="86"/>
        <v>9530.48</v>
      </c>
      <c r="R704" s="31">
        <f t="shared" si="87"/>
        <v>10703</v>
      </c>
      <c r="S704" s="31">
        <f t="shared" si="84"/>
        <v>60469.520000000004</v>
      </c>
      <c r="T704" s="47" t="s">
        <v>45</v>
      </c>
    </row>
    <row r="705" spans="1:20" s="15" customFormat="1" x14ac:dyDescent="0.25">
      <c r="A705" s="74">
        <v>699</v>
      </c>
      <c r="B705" s="27" t="s">
        <v>794</v>
      </c>
      <c r="C705" s="122" t="s">
        <v>934</v>
      </c>
      <c r="D705" s="27" t="s">
        <v>272</v>
      </c>
      <c r="E705" s="27" t="s">
        <v>153</v>
      </c>
      <c r="F705" s="28" t="s">
        <v>943</v>
      </c>
      <c r="G705" s="41">
        <v>70000</v>
      </c>
      <c r="H705" s="41">
        <v>5368.48</v>
      </c>
      <c r="I705" s="31">
        <v>25</v>
      </c>
      <c r="J705" s="96">
        <v>2009</v>
      </c>
      <c r="K705" s="97">
        <f t="shared" si="81"/>
        <v>4970</v>
      </c>
      <c r="L705" s="46">
        <f t="shared" si="82"/>
        <v>770.00000000000011</v>
      </c>
      <c r="M705" s="76">
        <v>2128</v>
      </c>
      <c r="N705" s="43">
        <f t="shared" si="83"/>
        <v>4963</v>
      </c>
      <c r="O705" s="43"/>
      <c r="P705" s="43">
        <f t="shared" si="85"/>
        <v>4137</v>
      </c>
      <c r="Q705" s="31">
        <f t="shared" si="86"/>
        <v>9530.48</v>
      </c>
      <c r="R705" s="43">
        <f t="shared" si="87"/>
        <v>10703</v>
      </c>
      <c r="S705" s="43">
        <f t="shared" si="84"/>
        <v>60469.520000000004</v>
      </c>
      <c r="T705" s="47" t="s">
        <v>45</v>
      </c>
    </row>
    <row r="706" spans="1:20" s="15" customFormat="1" x14ac:dyDescent="0.25">
      <c r="A706" s="74">
        <v>700</v>
      </c>
      <c r="B706" s="27" t="s">
        <v>576</v>
      </c>
      <c r="C706" s="122" t="s">
        <v>934</v>
      </c>
      <c r="D706" s="27" t="s">
        <v>272</v>
      </c>
      <c r="E706" s="27" t="s">
        <v>153</v>
      </c>
      <c r="F706" s="28" t="s">
        <v>943</v>
      </c>
      <c r="G706" s="29">
        <v>70000</v>
      </c>
      <c r="H706" s="29">
        <v>5025.38</v>
      </c>
      <c r="I706" s="31">
        <v>25</v>
      </c>
      <c r="J706" s="90">
        <v>2009</v>
      </c>
      <c r="K706" s="92">
        <f t="shared" si="81"/>
        <v>4970</v>
      </c>
      <c r="L706" s="46">
        <f t="shared" si="82"/>
        <v>770.00000000000011</v>
      </c>
      <c r="M706" s="45">
        <v>2128</v>
      </c>
      <c r="N706" s="31">
        <f t="shared" si="83"/>
        <v>4963</v>
      </c>
      <c r="O706" s="31"/>
      <c r="P706" s="31">
        <f t="shared" si="85"/>
        <v>4137</v>
      </c>
      <c r="Q706" s="31">
        <f t="shared" si="86"/>
        <v>9187.380000000001</v>
      </c>
      <c r="R706" s="31">
        <f t="shared" si="87"/>
        <v>10703</v>
      </c>
      <c r="S706" s="31">
        <f t="shared" si="84"/>
        <v>60812.619999999995</v>
      </c>
      <c r="T706" s="47" t="s">
        <v>45</v>
      </c>
    </row>
    <row r="707" spans="1:20" s="15" customFormat="1" x14ac:dyDescent="0.25">
      <c r="A707" s="74">
        <v>701</v>
      </c>
      <c r="B707" s="27" t="s">
        <v>578</v>
      </c>
      <c r="C707" s="122" t="s">
        <v>935</v>
      </c>
      <c r="D707" s="27" t="s">
        <v>272</v>
      </c>
      <c r="E707" s="27" t="s">
        <v>153</v>
      </c>
      <c r="F707" s="28" t="s">
        <v>943</v>
      </c>
      <c r="G707" s="29">
        <v>70000</v>
      </c>
      <c r="H707" s="29">
        <v>5025.38</v>
      </c>
      <c r="I707" s="31">
        <v>25</v>
      </c>
      <c r="J707" s="90">
        <v>2009</v>
      </c>
      <c r="K707" s="92">
        <f t="shared" si="81"/>
        <v>4970</v>
      </c>
      <c r="L707" s="46">
        <f t="shared" si="82"/>
        <v>770.00000000000011</v>
      </c>
      <c r="M707" s="45">
        <v>2128</v>
      </c>
      <c r="N707" s="31">
        <f t="shared" si="83"/>
        <v>4963</v>
      </c>
      <c r="O707" s="31"/>
      <c r="P707" s="31">
        <f t="shared" si="85"/>
        <v>4137</v>
      </c>
      <c r="Q707" s="31">
        <f t="shared" si="86"/>
        <v>9187.380000000001</v>
      </c>
      <c r="R707" s="31">
        <f t="shared" si="87"/>
        <v>10703</v>
      </c>
      <c r="S707" s="31">
        <f t="shared" si="84"/>
        <v>60812.619999999995</v>
      </c>
      <c r="T707" s="47" t="s">
        <v>45</v>
      </c>
    </row>
    <row r="708" spans="1:20" s="15" customFormat="1" x14ac:dyDescent="0.25">
      <c r="A708" s="74">
        <v>702</v>
      </c>
      <c r="B708" s="27" t="s">
        <v>579</v>
      </c>
      <c r="C708" s="122" t="s">
        <v>935</v>
      </c>
      <c r="D708" s="27" t="s">
        <v>272</v>
      </c>
      <c r="E708" s="27" t="s">
        <v>153</v>
      </c>
      <c r="F708" s="28" t="s">
        <v>943</v>
      </c>
      <c r="G708" s="29">
        <v>70000</v>
      </c>
      <c r="H708" s="29">
        <v>5368.48</v>
      </c>
      <c r="I708" s="31">
        <v>25</v>
      </c>
      <c r="J708" s="90">
        <v>2009</v>
      </c>
      <c r="K708" s="92">
        <f t="shared" si="81"/>
        <v>4970</v>
      </c>
      <c r="L708" s="46">
        <f t="shared" si="82"/>
        <v>770.00000000000011</v>
      </c>
      <c r="M708" s="45">
        <v>2128</v>
      </c>
      <c r="N708" s="31">
        <f t="shared" si="83"/>
        <v>4963</v>
      </c>
      <c r="O708" s="31"/>
      <c r="P708" s="31">
        <f t="shared" si="85"/>
        <v>4137</v>
      </c>
      <c r="Q708" s="31">
        <f t="shared" si="86"/>
        <v>9530.48</v>
      </c>
      <c r="R708" s="31">
        <f t="shared" si="87"/>
        <v>10703</v>
      </c>
      <c r="S708" s="31">
        <f t="shared" si="84"/>
        <v>60469.520000000004</v>
      </c>
      <c r="T708" s="47" t="s">
        <v>45</v>
      </c>
    </row>
    <row r="709" spans="1:20" s="15" customFormat="1" x14ac:dyDescent="0.25">
      <c r="A709" s="74">
        <v>703</v>
      </c>
      <c r="B709" s="27" t="s">
        <v>577</v>
      </c>
      <c r="C709" s="122" t="s">
        <v>934</v>
      </c>
      <c r="D709" s="27" t="s">
        <v>272</v>
      </c>
      <c r="E709" s="27" t="s">
        <v>37</v>
      </c>
      <c r="F709" s="28" t="s">
        <v>943</v>
      </c>
      <c r="G709" s="29">
        <v>25000</v>
      </c>
      <c r="H709" s="30">
        <v>0</v>
      </c>
      <c r="I709" s="31">
        <v>25</v>
      </c>
      <c r="J709" s="90">
        <v>717.5</v>
      </c>
      <c r="K709" s="92">
        <f t="shared" si="81"/>
        <v>1774.9999999999998</v>
      </c>
      <c r="L709" s="46">
        <f t="shared" si="82"/>
        <v>275</v>
      </c>
      <c r="M709" s="45">
        <v>760</v>
      </c>
      <c r="N709" s="31">
        <f t="shared" si="83"/>
        <v>1772.5000000000002</v>
      </c>
      <c r="O709" s="31"/>
      <c r="P709" s="31">
        <f t="shared" si="85"/>
        <v>1477.5</v>
      </c>
      <c r="Q709" s="31">
        <f t="shared" si="86"/>
        <v>1502.5</v>
      </c>
      <c r="R709" s="31">
        <f t="shared" si="87"/>
        <v>3822.5</v>
      </c>
      <c r="S709" s="31">
        <f t="shared" si="84"/>
        <v>23497.5</v>
      </c>
      <c r="T709" s="47" t="s">
        <v>45</v>
      </c>
    </row>
    <row r="710" spans="1:20" s="15" customFormat="1" x14ac:dyDescent="0.25">
      <c r="A710" s="74">
        <v>704</v>
      </c>
      <c r="B710" s="27" t="s">
        <v>580</v>
      </c>
      <c r="C710" s="122" t="s">
        <v>934</v>
      </c>
      <c r="D710" s="27" t="s">
        <v>272</v>
      </c>
      <c r="E710" s="27" t="s">
        <v>197</v>
      </c>
      <c r="F710" s="28" t="s">
        <v>938</v>
      </c>
      <c r="G710" s="29">
        <v>16000</v>
      </c>
      <c r="H710" s="30">
        <v>0</v>
      </c>
      <c r="I710" s="31">
        <v>25</v>
      </c>
      <c r="J710" s="90">
        <v>459.2</v>
      </c>
      <c r="K710" s="92">
        <f t="shared" si="81"/>
        <v>1136</v>
      </c>
      <c r="L710" s="46">
        <f t="shared" si="82"/>
        <v>176.00000000000003</v>
      </c>
      <c r="M710" s="45">
        <v>486.4</v>
      </c>
      <c r="N710" s="31">
        <f t="shared" si="83"/>
        <v>1134.4000000000001</v>
      </c>
      <c r="O710" s="31"/>
      <c r="P710" s="31">
        <f t="shared" si="85"/>
        <v>945.59999999999991</v>
      </c>
      <c r="Q710" s="31">
        <f t="shared" si="86"/>
        <v>970.59999999999991</v>
      </c>
      <c r="R710" s="31">
        <f t="shared" si="87"/>
        <v>2446.4</v>
      </c>
      <c r="S710" s="31">
        <f t="shared" si="84"/>
        <v>15029.4</v>
      </c>
      <c r="T710" s="47" t="s">
        <v>45</v>
      </c>
    </row>
    <row r="711" spans="1:20" s="15" customFormat="1" x14ac:dyDescent="0.25">
      <c r="A711" s="74">
        <v>705</v>
      </c>
      <c r="B711" s="27" t="s">
        <v>736</v>
      </c>
      <c r="C711" s="122" t="s">
        <v>934</v>
      </c>
      <c r="D711" s="27" t="s">
        <v>582</v>
      </c>
      <c r="E711" s="27" t="s">
        <v>858</v>
      </c>
      <c r="F711" s="28" t="s">
        <v>943</v>
      </c>
      <c r="G711" s="41">
        <v>85000</v>
      </c>
      <c r="H711" s="41">
        <v>7719.26</v>
      </c>
      <c r="I711" s="31">
        <v>25</v>
      </c>
      <c r="J711" s="96">
        <v>2439.5</v>
      </c>
      <c r="K711" s="97">
        <f t="shared" ref="K711:K766" si="88">+G711*7.1%</f>
        <v>6034.9999999999991</v>
      </c>
      <c r="L711" s="46">
        <f t="shared" ref="L711:L774" si="89">+G711*1.1%</f>
        <v>935.00000000000011</v>
      </c>
      <c r="M711" s="76">
        <v>2584</v>
      </c>
      <c r="N711" s="43">
        <f t="shared" ref="N711:N776" si="90">+G711*7.09%</f>
        <v>6026.5</v>
      </c>
      <c r="O711" s="43"/>
      <c r="P711" s="43">
        <f t="shared" si="85"/>
        <v>5023.5</v>
      </c>
      <c r="Q711" s="31">
        <f t="shared" si="86"/>
        <v>12767.76</v>
      </c>
      <c r="R711" s="43">
        <f t="shared" si="87"/>
        <v>12996.5</v>
      </c>
      <c r="S711" s="43">
        <f t="shared" ref="S711:S776" si="91">+G711-Q711</f>
        <v>72232.240000000005</v>
      </c>
      <c r="T711" s="47" t="s">
        <v>45</v>
      </c>
    </row>
    <row r="712" spans="1:20" s="15" customFormat="1" x14ac:dyDescent="0.25">
      <c r="A712" s="74">
        <v>706</v>
      </c>
      <c r="B712" s="27" t="s">
        <v>692</v>
      </c>
      <c r="C712" s="122" t="s">
        <v>935</v>
      </c>
      <c r="D712" s="27" t="s">
        <v>582</v>
      </c>
      <c r="E712" s="27" t="s">
        <v>153</v>
      </c>
      <c r="F712" s="28" t="s">
        <v>943</v>
      </c>
      <c r="G712" s="41">
        <v>70000</v>
      </c>
      <c r="H712" s="41">
        <v>5025.38</v>
      </c>
      <c r="I712" s="31">
        <v>25</v>
      </c>
      <c r="J712" s="96">
        <v>2009</v>
      </c>
      <c r="K712" s="97">
        <f t="shared" si="88"/>
        <v>4970</v>
      </c>
      <c r="L712" s="46">
        <f t="shared" si="89"/>
        <v>770.00000000000011</v>
      </c>
      <c r="M712" s="76">
        <v>2128</v>
      </c>
      <c r="N712" s="43">
        <f t="shared" si="90"/>
        <v>4963</v>
      </c>
      <c r="O712" s="43"/>
      <c r="P712" s="43">
        <f t="shared" si="85"/>
        <v>4137</v>
      </c>
      <c r="Q712" s="31">
        <f t="shared" si="86"/>
        <v>9187.380000000001</v>
      </c>
      <c r="R712" s="43">
        <f t="shared" si="87"/>
        <v>10703</v>
      </c>
      <c r="S712" s="43">
        <f t="shared" si="91"/>
        <v>60812.619999999995</v>
      </c>
      <c r="T712" s="47" t="s">
        <v>45</v>
      </c>
    </row>
    <row r="713" spans="1:20" s="15" customFormat="1" x14ac:dyDescent="0.25">
      <c r="A713" s="74">
        <v>707</v>
      </c>
      <c r="B713" s="27" t="s">
        <v>584</v>
      </c>
      <c r="C713" s="122" t="s">
        <v>935</v>
      </c>
      <c r="D713" s="27" t="s">
        <v>582</v>
      </c>
      <c r="E713" s="27" t="s">
        <v>153</v>
      </c>
      <c r="F713" s="28" t="s">
        <v>943</v>
      </c>
      <c r="G713" s="41">
        <v>70000</v>
      </c>
      <c r="H713" s="41">
        <v>5368.48</v>
      </c>
      <c r="I713" s="31">
        <v>25</v>
      </c>
      <c r="J713" s="96">
        <v>2009</v>
      </c>
      <c r="K713" s="97">
        <f t="shared" si="88"/>
        <v>4970</v>
      </c>
      <c r="L713" s="46">
        <f t="shared" si="89"/>
        <v>770.00000000000011</v>
      </c>
      <c r="M713" s="76">
        <v>2128</v>
      </c>
      <c r="N713" s="43">
        <f t="shared" si="90"/>
        <v>4963</v>
      </c>
      <c r="O713" s="43"/>
      <c r="P713" s="43">
        <f t="shared" si="85"/>
        <v>4137</v>
      </c>
      <c r="Q713" s="31">
        <f t="shared" si="86"/>
        <v>9530.48</v>
      </c>
      <c r="R713" s="43">
        <f t="shared" si="87"/>
        <v>10703</v>
      </c>
      <c r="S713" s="43">
        <f t="shared" si="91"/>
        <v>60469.520000000004</v>
      </c>
      <c r="T713" s="47" t="s">
        <v>45</v>
      </c>
    </row>
    <row r="714" spans="1:20" s="15" customFormat="1" x14ac:dyDescent="0.25">
      <c r="A714" s="74">
        <v>708</v>
      </c>
      <c r="B714" s="27" t="s">
        <v>585</v>
      </c>
      <c r="C714" s="122" t="s">
        <v>935</v>
      </c>
      <c r="D714" s="27" t="s">
        <v>582</v>
      </c>
      <c r="E714" s="27" t="s">
        <v>153</v>
      </c>
      <c r="F714" s="28" t="s">
        <v>943</v>
      </c>
      <c r="G714" s="41">
        <v>70000</v>
      </c>
      <c r="H714" s="41">
        <v>4682.29</v>
      </c>
      <c r="I714" s="31">
        <v>25</v>
      </c>
      <c r="J714" s="96">
        <v>2009</v>
      </c>
      <c r="K714" s="97">
        <f t="shared" si="88"/>
        <v>4970</v>
      </c>
      <c r="L714" s="46">
        <f t="shared" si="89"/>
        <v>770.00000000000011</v>
      </c>
      <c r="M714" s="76">
        <v>2128</v>
      </c>
      <c r="N714" s="43">
        <f t="shared" si="90"/>
        <v>4963</v>
      </c>
      <c r="O714" s="43"/>
      <c r="P714" s="43">
        <f t="shared" si="85"/>
        <v>4137</v>
      </c>
      <c r="Q714" s="31">
        <f t="shared" si="86"/>
        <v>8844.2900000000009</v>
      </c>
      <c r="R714" s="43">
        <f t="shared" si="87"/>
        <v>10703</v>
      </c>
      <c r="S714" s="43">
        <f t="shared" si="91"/>
        <v>61155.71</v>
      </c>
      <c r="T714" s="47" t="s">
        <v>45</v>
      </c>
    </row>
    <row r="715" spans="1:20" s="15" customFormat="1" x14ac:dyDescent="0.25">
      <c r="A715" s="74">
        <v>709</v>
      </c>
      <c r="B715" s="27" t="s">
        <v>587</v>
      </c>
      <c r="C715" s="122" t="s">
        <v>934</v>
      </c>
      <c r="D715" s="27" t="s">
        <v>582</v>
      </c>
      <c r="E715" s="27" t="s">
        <v>153</v>
      </c>
      <c r="F715" s="28" t="s">
        <v>943</v>
      </c>
      <c r="G715" s="41">
        <v>70000</v>
      </c>
      <c r="H715" s="41">
        <v>5368.48</v>
      </c>
      <c r="I715" s="31">
        <v>25</v>
      </c>
      <c r="J715" s="96">
        <v>2009</v>
      </c>
      <c r="K715" s="97">
        <f t="shared" si="88"/>
        <v>4970</v>
      </c>
      <c r="L715" s="46">
        <f t="shared" si="89"/>
        <v>770.00000000000011</v>
      </c>
      <c r="M715" s="76">
        <v>2128</v>
      </c>
      <c r="N715" s="43">
        <f t="shared" si="90"/>
        <v>4963</v>
      </c>
      <c r="O715" s="43"/>
      <c r="P715" s="43">
        <f t="shared" ref="P715:P780" si="92">+J715+M715</f>
        <v>4137</v>
      </c>
      <c r="Q715" s="31">
        <f t="shared" si="86"/>
        <v>9530.48</v>
      </c>
      <c r="R715" s="43">
        <f t="shared" si="87"/>
        <v>10703</v>
      </c>
      <c r="S715" s="43">
        <f t="shared" si="91"/>
        <v>60469.520000000004</v>
      </c>
      <c r="T715" s="47" t="s">
        <v>45</v>
      </c>
    </row>
    <row r="716" spans="1:20" s="15" customFormat="1" x14ac:dyDescent="0.25">
      <c r="A716" s="74">
        <v>710</v>
      </c>
      <c r="B716" s="27" t="s">
        <v>593</v>
      </c>
      <c r="C716" s="122" t="s">
        <v>935</v>
      </c>
      <c r="D716" s="27" t="s">
        <v>582</v>
      </c>
      <c r="E716" s="27" t="s">
        <v>153</v>
      </c>
      <c r="F716" s="28" t="s">
        <v>943</v>
      </c>
      <c r="G716" s="41">
        <v>70000</v>
      </c>
      <c r="H716" s="41">
        <v>5368.48</v>
      </c>
      <c r="I716" s="31">
        <v>25</v>
      </c>
      <c r="J716" s="96">
        <v>2009</v>
      </c>
      <c r="K716" s="97">
        <f t="shared" si="88"/>
        <v>4970</v>
      </c>
      <c r="L716" s="46">
        <f t="shared" si="89"/>
        <v>770.00000000000011</v>
      </c>
      <c r="M716" s="76">
        <v>2128</v>
      </c>
      <c r="N716" s="43">
        <f t="shared" si="90"/>
        <v>4963</v>
      </c>
      <c r="O716" s="43"/>
      <c r="P716" s="43">
        <f t="shared" si="92"/>
        <v>4137</v>
      </c>
      <c r="Q716" s="31">
        <f t="shared" si="86"/>
        <v>9530.48</v>
      </c>
      <c r="R716" s="43">
        <f t="shared" si="87"/>
        <v>10703</v>
      </c>
      <c r="S716" s="43">
        <f t="shared" si="91"/>
        <v>60469.520000000004</v>
      </c>
      <c r="T716" s="47" t="s">
        <v>45</v>
      </c>
    </row>
    <row r="717" spans="1:20" s="15" customFormat="1" x14ac:dyDescent="0.25">
      <c r="A717" s="74">
        <v>711</v>
      </c>
      <c r="B717" s="27" t="s">
        <v>829</v>
      </c>
      <c r="C717" s="122" t="s">
        <v>934</v>
      </c>
      <c r="D717" s="27" t="s">
        <v>582</v>
      </c>
      <c r="E717" s="27" t="s">
        <v>864</v>
      </c>
      <c r="F717" s="28" t="s">
        <v>943</v>
      </c>
      <c r="G717" s="41">
        <v>35000</v>
      </c>
      <c r="H717" s="42">
        <v>0</v>
      </c>
      <c r="I717" s="31">
        <v>25</v>
      </c>
      <c r="J717" s="96">
        <v>1004.5</v>
      </c>
      <c r="K717" s="97">
        <f t="shared" si="88"/>
        <v>2485</v>
      </c>
      <c r="L717" s="46">
        <f t="shared" si="89"/>
        <v>385.00000000000006</v>
      </c>
      <c r="M717" s="76">
        <v>1064</v>
      </c>
      <c r="N717" s="43">
        <f t="shared" si="90"/>
        <v>2481.5</v>
      </c>
      <c r="O717" s="43"/>
      <c r="P717" s="43">
        <f t="shared" si="92"/>
        <v>2068.5</v>
      </c>
      <c r="Q717" s="31">
        <f t="shared" si="86"/>
        <v>2093.5</v>
      </c>
      <c r="R717" s="43">
        <f t="shared" si="87"/>
        <v>5351.5</v>
      </c>
      <c r="S717" s="43">
        <f t="shared" si="91"/>
        <v>32906.5</v>
      </c>
      <c r="T717" s="47" t="s">
        <v>45</v>
      </c>
    </row>
    <row r="718" spans="1:20" s="15" customFormat="1" x14ac:dyDescent="0.25">
      <c r="A718" s="74">
        <v>712</v>
      </c>
      <c r="B718" s="27" t="s">
        <v>588</v>
      </c>
      <c r="C718" s="122" t="s">
        <v>934</v>
      </c>
      <c r="D718" s="27" t="s">
        <v>582</v>
      </c>
      <c r="E718" s="27" t="s">
        <v>70</v>
      </c>
      <c r="F718" s="28" t="s">
        <v>938</v>
      </c>
      <c r="G718" s="41">
        <v>25000</v>
      </c>
      <c r="H718" s="42">
        <v>0</v>
      </c>
      <c r="I718" s="31">
        <v>25</v>
      </c>
      <c r="J718" s="96">
        <v>717.5</v>
      </c>
      <c r="K718" s="97">
        <f t="shared" si="88"/>
        <v>1774.9999999999998</v>
      </c>
      <c r="L718" s="46">
        <f t="shared" si="89"/>
        <v>275</v>
      </c>
      <c r="M718" s="76">
        <v>760</v>
      </c>
      <c r="N718" s="43">
        <f t="shared" si="90"/>
        <v>1772.5000000000002</v>
      </c>
      <c r="O718" s="43"/>
      <c r="P718" s="43">
        <f t="shared" si="92"/>
        <v>1477.5</v>
      </c>
      <c r="Q718" s="31">
        <f t="shared" si="86"/>
        <v>1502.5</v>
      </c>
      <c r="R718" s="43">
        <f t="shared" si="87"/>
        <v>3822.5</v>
      </c>
      <c r="S718" s="43">
        <f t="shared" si="91"/>
        <v>23497.5</v>
      </c>
      <c r="T718" s="47" t="s">
        <v>45</v>
      </c>
    </row>
    <row r="719" spans="1:20" s="15" customFormat="1" x14ac:dyDescent="0.25">
      <c r="A719" s="74">
        <v>713</v>
      </c>
      <c r="B719" s="27" t="s">
        <v>979</v>
      </c>
      <c r="C719" s="122" t="s">
        <v>934</v>
      </c>
      <c r="D719" s="27" t="s">
        <v>582</v>
      </c>
      <c r="E719" s="27" t="s">
        <v>980</v>
      </c>
      <c r="F719" s="28" t="s">
        <v>938</v>
      </c>
      <c r="G719" s="41">
        <v>25000</v>
      </c>
      <c r="H719" s="42">
        <v>0</v>
      </c>
      <c r="I719" s="31">
        <v>25</v>
      </c>
      <c r="J719" s="96">
        <v>717.5</v>
      </c>
      <c r="K719" s="97">
        <f t="shared" si="88"/>
        <v>1774.9999999999998</v>
      </c>
      <c r="L719" s="46">
        <f t="shared" si="89"/>
        <v>275</v>
      </c>
      <c r="M719" s="76">
        <v>760</v>
      </c>
      <c r="N719" s="43">
        <f t="shared" si="90"/>
        <v>1772.5000000000002</v>
      </c>
      <c r="O719" s="43"/>
      <c r="P719" s="43">
        <f t="shared" si="92"/>
        <v>1477.5</v>
      </c>
      <c r="Q719" s="31">
        <f t="shared" si="86"/>
        <v>1502.5</v>
      </c>
      <c r="R719" s="43">
        <f t="shared" si="87"/>
        <v>3822.5</v>
      </c>
      <c r="S719" s="43">
        <f t="shared" si="91"/>
        <v>23497.5</v>
      </c>
      <c r="T719" s="47" t="s">
        <v>45</v>
      </c>
    </row>
    <row r="720" spans="1:20" s="15" customFormat="1" x14ac:dyDescent="0.25">
      <c r="A720" s="74">
        <v>714</v>
      </c>
      <c r="B720" s="27" t="s">
        <v>590</v>
      </c>
      <c r="C720" s="122" t="s">
        <v>934</v>
      </c>
      <c r="D720" s="27" t="s">
        <v>582</v>
      </c>
      <c r="E720" s="27" t="s">
        <v>70</v>
      </c>
      <c r="F720" s="28" t="s">
        <v>938</v>
      </c>
      <c r="G720" s="41">
        <v>25000</v>
      </c>
      <c r="H720" s="42">
        <v>0</v>
      </c>
      <c r="I720" s="31">
        <v>25</v>
      </c>
      <c r="J720" s="96">
        <v>717.5</v>
      </c>
      <c r="K720" s="97">
        <f t="shared" si="88"/>
        <v>1774.9999999999998</v>
      </c>
      <c r="L720" s="46">
        <f t="shared" si="89"/>
        <v>275</v>
      </c>
      <c r="M720" s="76">
        <v>760</v>
      </c>
      <c r="N720" s="43">
        <f t="shared" si="90"/>
        <v>1772.5000000000002</v>
      </c>
      <c r="O720" s="43"/>
      <c r="P720" s="43">
        <f t="shared" si="92"/>
        <v>1477.5</v>
      </c>
      <c r="Q720" s="31">
        <f t="shared" si="86"/>
        <v>1502.5</v>
      </c>
      <c r="R720" s="43">
        <f t="shared" si="87"/>
        <v>3822.5</v>
      </c>
      <c r="S720" s="43">
        <f t="shared" si="91"/>
        <v>23497.5</v>
      </c>
      <c r="T720" s="47" t="s">
        <v>45</v>
      </c>
    </row>
    <row r="721" spans="1:20" s="15" customFormat="1" x14ac:dyDescent="0.25">
      <c r="A721" s="74">
        <v>715</v>
      </c>
      <c r="B721" s="27" t="s">
        <v>592</v>
      </c>
      <c r="C721" s="122" t="s">
        <v>934</v>
      </c>
      <c r="D721" s="27" t="s">
        <v>582</v>
      </c>
      <c r="E721" s="27" t="s">
        <v>70</v>
      </c>
      <c r="F721" s="28" t="s">
        <v>938</v>
      </c>
      <c r="G721" s="41">
        <v>25000</v>
      </c>
      <c r="H721" s="42">
        <v>0</v>
      </c>
      <c r="I721" s="31">
        <v>25</v>
      </c>
      <c r="J721" s="96">
        <v>717.5</v>
      </c>
      <c r="K721" s="97">
        <f t="shared" si="88"/>
        <v>1774.9999999999998</v>
      </c>
      <c r="L721" s="46">
        <f t="shared" si="89"/>
        <v>275</v>
      </c>
      <c r="M721" s="76">
        <v>760</v>
      </c>
      <c r="N721" s="43">
        <f t="shared" si="90"/>
        <v>1772.5000000000002</v>
      </c>
      <c r="O721" s="43"/>
      <c r="P721" s="43">
        <f t="shared" si="92"/>
        <v>1477.5</v>
      </c>
      <c r="Q721" s="31">
        <f t="shared" si="86"/>
        <v>1502.5</v>
      </c>
      <c r="R721" s="43">
        <f t="shared" si="87"/>
        <v>3822.5</v>
      </c>
      <c r="S721" s="43">
        <f t="shared" si="91"/>
        <v>23497.5</v>
      </c>
      <c r="T721" s="47" t="s">
        <v>45</v>
      </c>
    </row>
    <row r="722" spans="1:20" s="15" customFormat="1" x14ac:dyDescent="0.25">
      <c r="A722" s="74">
        <v>716</v>
      </c>
      <c r="B722" s="27" t="s">
        <v>1167</v>
      </c>
      <c r="C722" s="122" t="s">
        <v>935</v>
      </c>
      <c r="D722" s="27" t="s">
        <v>582</v>
      </c>
      <c r="E722" s="27" t="s">
        <v>70</v>
      </c>
      <c r="F722" s="28" t="s">
        <v>938</v>
      </c>
      <c r="G722" s="41">
        <v>35000</v>
      </c>
      <c r="H722" s="42">
        <v>0</v>
      </c>
      <c r="I722" s="31">
        <v>25</v>
      </c>
      <c r="J722" s="96">
        <v>1004.5</v>
      </c>
      <c r="K722" s="97">
        <f t="shared" si="88"/>
        <v>2485</v>
      </c>
      <c r="L722" s="46">
        <f t="shared" si="89"/>
        <v>385.00000000000006</v>
      </c>
      <c r="M722" s="76">
        <v>1064</v>
      </c>
      <c r="N722" s="43">
        <f t="shared" si="90"/>
        <v>2481.5</v>
      </c>
      <c r="O722" s="43"/>
      <c r="P722" s="43">
        <f t="shared" si="92"/>
        <v>2068.5</v>
      </c>
      <c r="Q722" s="31">
        <f t="shared" si="86"/>
        <v>2093.5</v>
      </c>
      <c r="R722" s="43">
        <f t="shared" si="87"/>
        <v>5351.5</v>
      </c>
      <c r="S722" s="43">
        <f t="shared" si="91"/>
        <v>32906.5</v>
      </c>
      <c r="T722" s="47" t="s">
        <v>45</v>
      </c>
    </row>
    <row r="723" spans="1:20" s="15" customFormat="1" x14ac:dyDescent="0.25">
      <c r="A723" s="74">
        <v>717</v>
      </c>
      <c r="B723" s="27" t="s">
        <v>1168</v>
      </c>
      <c r="C723" s="122" t="s">
        <v>935</v>
      </c>
      <c r="D723" s="27" t="s">
        <v>582</v>
      </c>
      <c r="E723" s="27" t="s">
        <v>42</v>
      </c>
      <c r="F723" s="28" t="s">
        <v>938</v>
      </c>
      <c r="G723" s="41">
        <v>20900</v>
      </c>
      <c r="H723" s="42">
        <v>0</v>
      </c>
      <c r="I723" s="31">
        <v>25</v>
      </c>
      <c r="J723" s="96">
        <v>599.83000000000004</v>
      </c>
      <c r="K723" s="97">
        <f t="shared" si="88"/>
        <v>1483.8999999999999</v>
      </c>
      <c r="L723" s="46">
        <f t="shared" si="89"/>
        <v>229.90000000000003</v>
      </c>
      <c r="M723" s="76">
        <v>635.36</v>
      </c>
      <c r="N723" s="43">
        <f t="shared" si="90"/>
        <v>1481.8100000000002</v>
      </c>
      <c r="O723" s="43"/>
      <c r="P723" s="43">
        <f t="shared" si="92"/>
        <v>1235.19</v>
      </c>
      <c r="Q723" s="31">
        <f t="shared" si="86"/>
        <v>1260.19</v>
      </c>
      <c r="R723" s="43">
        <f t="shared" si="87"/>
        <v>3195.61</v>
      </c>
      <c r="S723" s="43">
        <f t="shared" si="91"/>
        <v>19639.810000000001</v>
      </c>
      <c r="T723" s="47" t="s">
        <v>45</v>
      </c>
    </row>
    <row r="724" spans="1:20" s="15" customFormat="1" x14ac:dyDescent="0.25">
      <c r="A724" s="74">
        <v>718</v>
      </c>
      <c r="B724" s="27" t="s">
        <v>589</v>
      </c>
      <c r="C724" s="122" t="s">
        <v>935</v>
      </c>
      <c r="D724" s="27" t="s">
        <v>582</v>
      </c>
      <c r="E724" s="27" t="s">
        <v>71</v>
      </c>
      <c r="F724" s="28" t="s">
        <v>938</v>
      </c>
      <c r="G724" s="41">
        <v>18000</v>
      </c>
      <c r="H724" s="42">
        <v>0</v>
      </c>
      <c r="I724" s="31">
        <v>25</v>
      </c>
      <c r="J724" s="96">
        <v>516.6</v>
      </c>
      <c r="K724" s="97">
        <f t="shared" si="88"/>
        <v>1277.9999999999998</v>
      </c>
      <c r="L724" s="46">
        <f t="shared" si="89"/>
        <v>198.00000000000003</v>
      </c>
      <c r="M724" s="76">
        <v>547.20000000000005</v>
      </c>
      <c r="N724" s="43">
        <f t="shared" si="90"/>
        <v>1276.2</v>
      </c>
      <c r="O724" s="43"/>
      <c r="P724" s="43">
        <f t="shared" si="92"/>
        <v>1063.8000000000002</v>
      </c>
      <c r="Q724" s="31">
        <f t="shared" si="86"/>
        <v>1088.8000000000002</v>
      </c>
      <c r="R724" s="43">
        <f t="shared" si="87"/>
        <v>2752.2</v>
      </c>
      <c r="S724" s="43">
        <f t="shared" si="91"/>
        <v>16911.2</v>
      </c>
      <c r="T724" s="47" t="s">
        <v>45</v>
      </c>
    </row>
    <row r="725" spans="1:20" s="22" customFormat="1" x14ac:dyDescent="0.25">
      <c r="A725" s="74">
        <v>719</v>
      </c>
      <c r="B725" s="27" t="s">
        <v>591</v>
      </c>
      <c r="C725" s="122" t="s">
        <v>934</v>
      </c>
      <c r="D725" s="27" t="s">
        <v>582</v>
      </c>
      <c r="E725" s="27" t="s">
        <v>197</v>
      </c>
      <c r="F725" s="28" t="s">
        <v>938</v>
      </c>
      <c r="G725" s="41">
        <v>16000</v>
      </c>
      <c r="H725" s="42">
        <v>0</v>
      </c>
      <c r="I725" s="31">
        <v>25</v>
      </c>
      <c r="J725" s="96">
        <v>459.2</v>
      </c>
      <c r="K725" s="97">
        <f t="shared" si="88"/>
        <v>1136</v>
      </c>
      <c r="L725" s="46">
        <f t="shared" si="89"/>
        <v>176.00000000000003</v>
      </c>
      <c r="M725" s="76">
        <v>486.4</v>
      </c>
      <c r="N725" s="43">
        <f t="shared" si="90"/>
        <v>1134.4000000000001</v>
      </c>
      <c r="O725" s="43"/>
      <c r="P725" s="43">
        <f t="shared" si="92"/>
        <v>945.59999999999991</v>
      </c>
      <c r="Q725" s="31">
        <f t="shared" si="86"/>
        <v>970.59999999999991</v>
      </c>
      <c r="R725" s="43">
        <f t="shared" si="87"/>
        <v>2446.4</v>
      </c>
      <c r="S725" s="43">
        <f t="shared" si="91"/>
        <v>15029.4</v>
      </c>
      <c r="T725" s="47" t="s">
        <v>45</v>
      </c>
    </row>
    <row r="726" spans="1:20" s="15" customFormat="1" x14ac:dyDescent="0.25">
      <c r="A726" s="74">
        <v>720</v>
      </c>
      <c r="B726" s="27" t="s">
        <v>511</v>
      </c>
      <c r="C726" s="122" t="s">
        <v>934</v>
      </c>
      <c r="D726" s="27" t="s">
        <v>273</v>
      </c>
      <c r="E726" s="27" t="s">
        <v>858</v>
      </c>
      <c r="F726" s="28" t="s">
        <v>943</v>
      </c>
      <c r="G726" s="29">
        <v>85000</v>
      </c>
      <c r="H726" s="29">
        <v>8576.99</v>
      </c>
      <c r="I726" s="31">
        <v>25</v>
      </c>
      <c r="J726" s="90">
        <v>2439.5</v>
      </c>
      <c r="K726" s="92">
        <f t="shared" si="88"/>
        <v>6034.9999999999991</v>
      </c>
      <c r="L726" s="46">
        <f t="shared" si="89"/>
        <v>935.00000000000011</v>
      </c>
      <c r="M726" s="45">
        <v>2584</v>
      </c>
      <c r="N726" s="31">
        <f t="shared" si="90"/>
        <v>6026.5</v>
      </c>
      <c r="O726" s="31"/>
      <c r="P726" s="31">
        <f t="shared" si="92"/>
        <v>5023.5</v>
      </c>
      <c r="Q726" s="31">
        <f t="shared" si="86"/>
        <v>13625.49</v>
      </c>
      <c r="R726" s="31">
        <f t="shared" si="87"/>
        <v>12996.5</v>
      </c>
      <c r="S726" s="31">
        <f t="shared" si="91"/>
        <v>71374.509999999995</v>
      </c>
      <c r="T726" s="47" t="s">
        <v>45</v>
      </c>
    </row>
    <row r="727" spans="1:20" s="15" customFormat="1" x14ac:dyDescent="0.25">
      <c r="A727" s="74">
        <v>721</v>
      </c>
      <c r="B727" s="27" t="s">
        <v>594</v>
      </c>
      <c r="C727" s="122" t="s">
        <v>934</v>
      </c>
      <c r="D727" s="27" t="s">
        <v>273</v>
      </c>
      <c r="E727" s="27" t="s">
        <v>153</v>
      </c>
      <c r="F727" s="28" t="s">
        <v>943</v>
      </c>
      <c r="G727" s="41">
        <v>70000</v>
      </c>
      <c r="H727" s="41">
        <v>5368.48</v>
      </c>
      <c r="I727" s="31">
        <v>25</v>
      </c>
      <c r="J727" s="96">
        <v>2009</v>
      </c>
      <c r="K727" s="97">
        <f t="shared" si="88"/>
        <v>4970</v>
      </c>
      <c r="L727" s="46">
        <f t="shared" si="89"/>
        <v>770.00000000000011</v>
      </c>
      <c r="M727" s="76">
        <v>2128</v>
      </c>
      <c r="N727" s="43">
        <f t="shared" si="90"/>
        <v>4963</v>
      </c>
      <c r="O727" s="43"/>
      <c r="P727" s="43">
        <f t="shared" si="92"/>
        <v>4137</v>
      </c>
      <c r="Q727" s="31">
        <f t="shared" si="86"/>
        <v>9530.48</v>
      </c>
      <c r="R727" s="43">
        <f t="shared" si="87"/>
        <v>10703</v>
      </c>
      <c r="S727" s="43">
        <f t="shared" si="91"/>
        <v>60469.520000000004</v>
      </c>
      <c r="T727" s="47" t="s">
        <v>45</v>
      </c>
    </row>
    <row r="728" spans="1:20" s="15" customFormat="1" x14ac:dyDescent="0.25">
      <c r="A728" s="74">
        <v>722</v>
      </c>
      <c r="B728" s="27" t="s">
        <v>595</v>
      </c>
      <c r="C728" s="122" t="s">
        <v>934</v>
      </c>
      <c r="D728" s="27" t="s">
        <v>273</v>
      </c>
      <c r="E728" s="27" t="s">
        <v>153</v>
      </c>
      <c r="F728" s="28" t="s">
        <v>943</v>
      </c>
      <c r="G728" s="41">
        <v>70000</v>
      </c>
      <c r="H728" s="41">
        <v>5368.48</v>
      </c>
      <c r="I728" s="31">
        <v>25</v>
      </c>
      <c r="J728" s="96">
        <v>2009</v>
      </c>
      <c r="K728" s="97">
        <f t="shared" si="88"/>
        <v>4970</v>
      </c>
      <c r="L728" s="46">
        <f t="shared" si="89"/>
        <v>770.00000000000011</v>
      </c>
      <c r="M728" s="76">
        <v>2128</v>
      </c>
      <c r="N728" s="43">
        <f t="shared" si="90"/>
        <v>4963</v>
      </c>
      <c r="O728" s="43"/>
      <c r="P728" s="43">
        <f t="shared" si="92"/>
        <v>4137</v>
      </c>
      <c r="Q728" s="31">
        <f t="shared" si="86"/>
        <v>9530.48</v>
      </c>
      <c r="R728" s="43">
        <f t="shared" si="87"/>
        <v>10703</v>
      </c>
      <c r="S728" s="43">
        <f t="shared" si="91"/>
        <v>60469.520000000004</v>
      </c>
      <c r="T728" s="47" t="s">
        <v>45</v>
      </c>
    </row>
    <row r="729" spans="1:20" s="15" customFormat="1" x14ac:dyDescent="0.25">
      <c r="A729" s="74">
        <v>723</v>
      </c>
      <c r="B729" s="27" t="s">
        <v>596</v>
      </c>
      <c r="C729" s="122" t="s">
        <v>935</v>
      </c>
      <c r="D729" s="27" t="s">
        <v>273</v>
      </c>
      <c r="E729" s="27" t="s">
        <v>153</v>
      </c>
      <c r="F729" s="28" t="s">
        <v>943</v>
      </c>
      <c r="G729" s="41">
        <v>70000</v>
      </c>
      <c r="H729" s="41">
        <v>5025.38</v>
      </c>
      <c r="I729" s="31">
        <v>25</v>
      </c>
      <c r="J729" s="96">
        <v>2009</v>
      </c>
      <c r="K729" s="97">
        <f t="shared" si="88"/>
        <v>4970</v>
      </c>
      <c r="L729" s="46">
        <f t="shared" si="89"/>
        <v>770.00000000000011</v>
      </c>
      <c r="M729" s="76">
        <v>2128</v>
      </c>
      <c r="N729" s="43">
        <f t="shared" si="90"/>
        <v>4963</v>
      </c>
      <c r="O729" s="43"/>
      <c r="P729" s="43">
        <f t="shared" si="92"/>
        <v>4137</v>
      </c>
      <c r="Q729" s="31">
        <f t="shared" ref="Q729:Q792" si="93">+H729+I729+J729+M729+O729</f>
        <v>9187.380000000001</v>
      </c>
      <c r="R729" s="43">
        <f t="shared" si="87"/>
        <v>10703</v>
      </c>
      <c r="S729" s="43">
        <f t="shared" si="91"/>
        <v>60812.619999999995</v>
      </c>
      <c r="T729" s="47" t="s">
        <v>45</v>
      </c>
    </row>
    <row r="730" spans="1:20" s="15" customFormat="1" x14ac:dyDescent="0.25">
      <c r="A730" s="74">
        <v>724</v>
      </c>
      <c r="B730" s="27" t="s">
        <v>463</v>
      </c>
      <c r="C730" s="122" t="s">
        <v>935</v>
      </c>
      <c r="D730" s="27" t="s">
        <v>273</v>
      </c>
      <c r="E730" s="27" t="s">
        <v>900</v>
      </c>
      <c r="F730" s="28" t="s">
        <v>943</v>
      </c>
      <c r="G730" s="29">
        <v>41000</v>
      </c>
      <c r="H730" s="30">
        <v>583.79</v>
      </c>
      <c r="I730" s="31">
        <v>25</v>
      </c>
      <c r="J730" s="90">
        <v>1176.7</v>
      </c>
      <c r="K730" s="92">
        <f t="shared" si="88"/>
        <v>2910.9999999999995</v>
      </c>
      <c r="L730" s="46">
        <f t="shared" si="89"/>
        <v>451.00000000000006</v>
      </c>
      <c r="M730" s="45">
        <v>1246.4000000000001</v>
      </c>
      <c r="N730" s="31">
        <f t="shared" si="90"/>
        <v>2906.9</v>
      </c>
      <c r="O730" s="31"/>
      <c r="P730" s="31">
        <f t="shared" si="92"/>
        <v>2423.1000000000004</v>
      </c>
      <c r="Q730" s="31">
        <f t="shared" si="93"/>
        <v>3031.8900000000003</v>
      </c>
      <c r="R730" s="31">
        <f t="shared" si="87"/>
        <v>6268.9</v>
      </c>
      <c r="S730" s="31">
        <f t="shared" si="91"/>
        <v>37968.11</v>
      </c>
      <c r="T730" s="47" t="s">
        <v>45</v>
      </c>
    </row>
    <row r="731" spans="1:20" s="15" customFormat="1" x14ac:dyDescent="0.25">
      <c r="A731" s="74">
        <v>725</v>
      </c>
      <c r="B731" s="27" t="s">
        <v>598</v>
      </c>
      <c r="C731" s="122" t="s">
        <v>934</v>
      </c>
      <c r="D731" s="27" t="s">
        <v>273</v>
      </c>
      <c r="E731" s="27" t="s">
        <v>109</v>
      </c>
      <c r="F731" s="28" t="s">
        <v>943</v>
      </c>
      <c r="G731" s="41">
        <v>25000</v>
      </c>
      <c r="H731" s="42">
        <v>0</v>
      </c>
      <c r="I731" s="31">
        <v>25</v>
      </c>
      <c r="J731" s="96">
        <v>717.5</v>
      </c>
      <c r="K731" s="97">
        <f t="shared" si="88"/>
        <v>1774.9999999999998</v>
      </c>
      <c r="L731" s="46">
        <f t="shared" si="89"/>
        <v>275</v>
      </c>
      <c r="M731" s="76">
        <v>760</v>
      </c>
      <c r="N731" s="43">
        <f t="shared" si="90"/>
        <v>1772.5000000000002</v>
      </c>
      <c r="O731" s="43"/>
      <c r="P731" s="43">
        <f t="shared" si="92"/>
        <v>1477.5</v>
      </c>
      <c r="Q731" s="31">
        <f t="shared" si="93"/>
        <v>1502.5</v>
      </c>
      <c r="R731" s="43">
        <f t="shared" si="87"/>
        <v>3822.5</v>
      </c>
      <c r="S731" s="43">
        <f t="shared" si="91"/>
        <v>23497.5</v>
      </c>
      <c r="T731" s="47" t="s">
        <v>45</v>
      </c>
    </row>
    <row r="732" spans="1:20" s="15" customFormat="1" x14ac:dyDescent="0.25">
      <c r="A732" s="74">
        <v>726</v>
      </c>
      <c r="B732" s="27" t="s">
        <v>599</v>
      </c>
      <c r="C732" s="122" t="s">
        <v>934</v>
      </c>
      <c r="D732" s="27" t="s">
        <v>273</v>
      </c>
      <c r="E732" s="27" t="s">
        <v>109</v>
      </c>
      <c r="F732" s="28" t="s">
        <v>943</v>
      </c>
      <c r="G732" s="41">
        <v>25000</v>
      </c>
      <c r="H732" s="42">
        <v>0</v>
      </c>
      <c r="I732" s="31">
        <v>25</v>
      </c>
      <c r="J732" s="96">
        <v>717.5</v>
      </c>
      <c r="K732" s="97">
        <f t="shared" si="88"/>
        <v>1774.9999999999998</v>
      </c>
      <c r="L732" s="46">
        <f t="shared" si="89"/>
        <v>275</v>
      </c>
      <c r="M732" s="76">
        <v>760</v>
      </c>
      <c r="N732" s="43">
        <f t="shared" si="90"/>
        <v>1772.5000000000002</v>
      </c>
      <c r="O732" s="43"/>
      <c r="P732" s="43">
        <f t="shared" si="92"/>
        <v>1477.5</v>
      </c>
      <c r="Q732" s="31">
        <f t="shared" si="93"/>
        <v>1502.5</v>
      </c>
      <c r="R732" s="43">
        <f t="shared" ref="R732:R796" si="94">+K732+L732+N732</f>
        <v>3822.5</v>
      </c>
      <c r="S732" s="43">
        <f t="shared" si="91"/>
        <v>23497.5</v>
      </c>
      <c r="T732" s="47" t="s">
        <v>45</v>
      </c>
    </row>
    <row r="733" spans="1:20" s="15" customFormat="1" x14ac:dyDescent="0.25">
      <c r="A733" s="74">
        <v>727</v>
      </c>
      <c r="B733" s="27" t="s">
        <v>600</v>
      </c>
      <c r="C733" s="122" t="s">
        <v>935</v>
      </c>
      <c r="D733" s="27" t="s">
        <v>273</v>
      </c>
      <c r="E733" s="27" t="s">
        <v>37</v>
      </c>
      <c r="F733" s="28" t="s">
        <v>943</v>
      </c>
      <c r="G733" s="41">
        <v>25000</v>
      </c>
      <c r="H733" s="42">
        <v>0</v>
      </c>
      <c r="I733" s="31">
        <v>25</v>
      </c>
      <c r="J733" s="96">
        <v>717.5</v>
      </c>
      <c r="K733" s="97">
        <f t="shared" si="88"/>
        <v>1774.9999999999998</v>
      </c>
      <c r="L733" s="46">
        <f t="shared" si="89"/>
        <v>275</v>
      </c>
      <c r="M733" s="76">
        <v>760</v>
      </c>
      <c r="N733" s="43">
        <f t="shared" si="90"/>
        <v>1772.5000000000002</v>
      </c>
      <c r="O733" s="43"/>
      <c r="P733" s="43">
        <f t="shared" si="92"/>
        <v>1477.5</v>
      </c>
      <c r="Q733" s="31">
        <f t="shared" si="93"/>
        <v>1502.5</v>
      </c>
      <c r="R733" s="43">
        <f t="shared" si="94"/>
        <v>3822.5</v>
      </c>
      <c r="S733" s="43">
        <f t="shared" si="91"/>
        <v>23497.5</v>
      </c>
      <c r="T733" s="47" t="s">
        <v>45</v>
      </c>
    </row>
    <row r="734" spans="1:20" s="15" customFormat="1" x14ac:dyDescent="0.25">
      <c r="A734" s="74">
        <v>728</v>
      </c>
      <c r="B734" s="27" t="s">
        <v>601</v>
      </c>
      <c r="C734" s="122" t="s">
        <v>935</v>
      </c>
      <c r="D734" s="27" t="s">
        <v>273</v>
      </c>
      <c r="E734" s="27" t="s">
        <v>37</v>
      </c>
      <c r="F734" s="28" t="s">
        <v>942</v>
      </c>
      <c r="G734" s="41">
        <v>25000</v>
      </c>
      <c r="H734" s="42">
        <v>0</v>
      </c>
      <c r="I734" s="31">
        <v>25</v>
      </c>
      <c r="J734" s="96">
        <v>717.5</v>
      </c>
      <c r="K734" s="97">
        <f t="shared" si="88"/>
        <v>1774.9999999999998</v>
      </c>
      <c r="L734" s="46">
        <f t="shared" si="89"/>
        <v>275</v>
      </c>
      <c r="M734" s="76">
        <v>760</v>
      </c>
      <c r="N734" s="43">
        <f t="shared" si="90"/>
        <v>1772.5000000000002</v>
      </c>
      <c r="O734" s="43"/>
      <c r="P734" s="43">
        <f t="shared" si="92"/>
        <v>1477.5</v>
      </c>
      <c r="Q734" s="31">
        <f t="shared" si="93"/>
        <v>1502.5</v>
      </c>
      <c r="R734" s="43">
        <f t="shared" si="94"/>
        <v>3822.5</v>
      </c>
      <c r="S734" s="43">
        <f t="shared" si="91"/>
        <v>23497.5</v>
      </c>
      <c r="T734" s="47" t="s">
        <v>45</v>
      </c>
    </row>
    <row r="735" spans="1:20" s="15" customFormat="1" x14ac:dyDescent="0.25">
      <c r="A735" s="74">
        <v>729</v>
      </c>
      <c r="B735" s="27" t="s">
        <v>274</v>
      </c>
      <c r="C735" s="122" t="s">
        <v>935</v>
      </c>
      <c r="D735" s="27" t="s">
        <v>273</v>
      </c>
      <c r="E735" s="27" t="s">
        <v>197</v>
      </c>
      <c r="F735" s="28" t="s">
        <v>938</v>
      </c>
      <c r="G735" s="41">
        <v>16000</v>
      </c>
      <c r="H735" s="42">
        <v>0</v>
      </c>
      <c r="I735" s="31">
        <v>25</v>
      </c>
      <c r="J735" s="96">
        <v>459.2</v>
      </c>
      <c r="K735" s="97">
        <f t="shared" si="88"/>
        <v>1136</v>
      </c>
      <c r="L735" s="46">
        <f t="shared" si="89"/>
        <v>176.00000000000003</v>
      </c>
      <c r="M735" s="76">
        <v>486.4</v>
      </c>
      <c r="N735" s="43">
        <f t="shared" si="90"/>
        <v>1134.4000000000001</v>
      </c>
      <c r="O735" s="43"/>
      <c r="P735" s="43">
        <f t="shared" si="92"/>
        <v>945.59999999999991</v>
      </c>
      <c r="Q735" s="31">
        <f t="shared" si="93"/>
        <v>970.59999999999991</v>
      </c>
      <c r="R735" s="43">
        <f t="shared" si="94"/>
        <v>2446.4</v>
      </c>
      <c r="S735" s="43">
        <f t="shared" si="91"/>
        <v>15029.4</v>
      </c>
      <c r="T735" s="47" t="s">
        <v>45</v>
      </c>
    </row>
    <row r="736" spans="1:20" s="15" customFormat="1" x14ac:dyDescent="0.25">
      <c r="A736" s="74">
        <v>730</v>
      </c>
      <c r="B736" s="27" t="s">
        <v>628</v>
      </c>
      <c r="C736" s="122" t="s">
        <v>934</v>
      </c>
      <c r="D736" s="27" t="s">
        <v>364</v>
      </c>
      <c r="E736" s="27" t="s">
        <v>153</v>
      </c>
      <c r="F736" s="28" t="s">
        <v>944</v>
      </c>
      <c r="G736" s="29">
        <v>70000</v>
      </c>
      <c r="H736" s="29">
        <v>5368.48</v>
      </c>
      <c r="I736" s="31">
        <v>25</v>
      </c>
      <c r="J736" s="90">
        <v>2009</v>
      </c>
      <c r="K736" s="92">
        <f t="shared" si="88"/>
        <v>4970</v>
      </c>
      <c r="L736" s="46">
        <f t="shared" si="89"/>
        <v>770.00000000000011</v>
      </c>
      <c r="M736" s="45">
        <v>2128</v>
      </c>
      <c r="N736" s="31">
        <f t="shared" si="90"/>
        <v>4963</v>
      </c>
      <c r="O736" s="31"/>
      <c r="P736" s="31">
        <f t="shared" si="92"/>
        <v>4137</v>
      </c>
      <c r="Q736" s="31">
        <f t="shared" si="93"/>
        <v>9530.48</v>
      </c>
      <c r="R736" s="31">
        <f t="shared" si="94"/>
        <v>10703</v>
      </c>
      <c r="S736" s="31">
        <f t="shared" si="91"/>
        <v>60469.520000000004</v>
      </c>
      <c r="T736" s="47" t="s">
        <v>45</v>
      </c>
    </row>
    <row r="737" spans="1:20" s="15" customFormat="1" x14ac:dyDescent="0.25">
      <c r="A737" s="74">
        <v>731</v>
      </c>
      <c r="B737" s="27" t="s">
        <v>622</v>
      </c>
      <c r="C737" s="122" t="s">
        <v>934</v>
      </c>
      <c r="D737" s="27" t="s">
        <v>364</v>
      </c>
      <c r="E737" s="27" t="s">
        <v>858</v>
      </c>
      <c r="F737" s="28" t="s">
        <v>943</v>
      </c>
      <c r="G737" s="41">
        <v>85000</v>
      </c>
      <c r="H737" s="41">
        <v>8148.13</v>
      </c>
      <c r="I737" s="31">
        <v>25</v>
      </c>
      <c r="J737" s="96">
        <v>2439.5</v>
      </c>
      <c r="K737" s="97">
        <f t="shared" si="88"/>
        <v>6034.9999999999991</v>
      </c>
      <c r="L737" s="46">
        <f t="shared" si="89"/>
        <v>935.00000000000011</v>
      </c>
      <c r="M737" s="76">
        <v>2584</v>
      </c>
      <c r="N737" s="43">
        <f t="shared" si="90"/>
        <v>6026.5</v>
      </c>
      <c r="O737" s="43"/>
      <c r="P737" s="43">
        <f t="shared" si="92"/>
        <v>5023.5</v>
      </c>
      <c r="Q737" s="31">
        <f t="shared" si="93"/>
        <v>13196.630000000001</v>
      </c>
      <c r="R737" s="43">
        <f t="shared" si="94"/>
        <v>12996.5</v>
      </c>
      <c r="S737" s="43">
        <f t="shared" si="91"/>
        <v>71803.37</v>
      </c>
      <c r="T737" s="47" t="s">
        <v>45</v>
      </c>
    </row>
    <row r="738" spans="1:20" s="15" customFormat="1" x14ac:dyDescent="0.25">
      <c r="A738" s="74">
        <v>732</v>
      </c>
      <c r="B738" s="27" t="s">
        <v>612</v>
      </c>
      <c r="C738" s="122" t="s">
        <v>934</v>
      </c>
      <c r="D738" s="27" t="s">
        <v>364</v>
      </c>
      <c r="E738" s="27" t="s">
        <v>153</v>
      </c>
      <c r="F738" s="28" t="s">
        <v>943</v>
      </c>
      <c r="G738" s="29">
        <v>70000</v>
      </c>
      <c r="H738" s="29">
        <v>5025.38</v>
      </c>
      <c r="I738" s="31">
        <v>25</v>
      </c>
      <c r="J738" s="90">
        <v>2009</v>
      </c>
      <c r="K738" s="92">
        <f t="shared" si="88"/>
        <v>4970</v>
      </c>
      <c r="L738" s="46">
        <f t="shared" si="89"/>
        <v>770.00000000000011</v>
      </c>
      <c r="M738" s="45">
        <v>2128</v>
      </c>
      <c r="N738" s="31">
        <f t="shared" si="90"/>
        <v>4963</v>
      </c>
      <c r="O738" s="31"/>
      <c r="P738" s="31">
        <f t="shared" si="92"/>
        <v>4137</v>
      </c>
      <c r="Q738" s="31">
        <f t="shared" si="93"/>
        <v>9187.380000000001</v>
      </c>
      <c r="R738" s="31">
        <f t="shared" si="94"/>
        <v>10703</v>
      </c>
      <c r="S738" s="31">
        <f t="shared" si="91"/>
        <v>60812.619999999995</v>
      </c>
      <c r="T738" s="47" t="s">
        <v>45</v>
      </c>
    </row>
    <row r="739" spans="1:20" s="15" customFormat="1" x14ac:dyDescent="0.25">
      <c r="A739" s="74">
        <v>733</v>
      </c>
      <c r="B739" s="27" t="s">
        <v>613</v>
      </c>
      <c r="C739" s="122" t="s">
        <v>935</v>
      </c>
      <c r="D739" s="27" t="s">
        <v>364</v>
      </c>
      <c r="E739" s="27" t="s">
        <v>153</v>
      </c>
      <c r="F739" s="28" t="s">
        <v>943</v>
      </c>
      <c r="G739" s="29">
        <v>70000</v>
      </c>
      <c r="H739" s="29">
        <v>5025.38</v>
      </c>
      <c r="I739" s="31">
        <v>25</v>
      </c>
      <c r="J739" s="90">
        <v>2009</v>
      </c>
      <c r="K739" s="92">
        <f t="shared" si="88"/>
        <v>4970</v>
      </c>
      <c r="L739" s="46">
        <f t="shared" si="89"/>
        <v>770.00000000000011</v>
      </c>
      <c r="M739" s="45">
        <v>2128</v>
      </c>
      <c r="N739" s="31">
        <f t="shared" si="90"/>
        <v>4963</v>
      </c>
      <c r="O739" s="31"/>
      <c r="P739" s="31">
        <f t="shared" si="92"/>
        <v>4137</v>
      </c>
      <c r="Q739" s="31">
        <f t="shared" si="93"/>
        <v>9187.380000000001</v>
      </c>
      <c r="R739" s="31">
        <f t="shared" si="94"/>
        <v>10703</v>
      </c>
      <c r="S739" s="31">
        <f t="shared" si="91"/>
        <v>60812.619999999995</v>
      </c>
      <c r="T739" s="47" t="s">
        <v>45</v>
      </c>
    </row>
    <row r="740" spans="1:20" s="15" customFormat="1" x14ac:dyDescent="0.25">
      <c r="A740" s="74">
        <v>734</v>
      </c>
      <c r="B740" s="27" t="s">
        <v>381</v>
      </c>
      <c r="C740" s="122" t="s">
        <v>934</v>
      </c>
      <c r="D740" s="27" t="s">
        <v>364</v>
      </c>
      <c r="E740" s="27" t="s">
        <v>169</v>
      </c>
      <c r="F740" s="28" t="s">
        <v>942</v>
      </c>
      <c r="G740" s="29">
        <v>46000</v>
      </c>
      <c r="H740" s="90">
        <v>1289.46</v>
      </c>
      <c r="I740" s="31">
        <v>25</v>
      </c>
      <c r="J740" s="90">
        <v>1320.2</v>
      </c>
      <c r="K740" s="92">
        <f t="shared" si="88"/>
        <v>3265.9999999999995</v>
      </c>
      <c r="L740" s="46">
        <f t="shared" si="89"/>
        <v>506.00000000000006</v>
      </c>
      <c r="M740" s="45">
        <v>1398.4</v>
      </c>
      <c r="N740" s="31">
        <f t="shared" si="90"/>
        <v>3261.4</v>
      </c>
      <c r="O740" s="31"/>
      <c r="P740" s="31">
        <f t="shared" si="92"/>
        <v>2718.6000000000004</v>
      </c>
      <c r="Q740" s="31">
        <f t="shared" si="93"/>
        <v>4033.06</v>
      </c>
      <c r="R740" s="31">
        <f t="shared" si="94"/>
        <v>7033.4</v>
      </c>
      <c r="S740" s="31">
        <f t="shared" si="91"/>
        <v>41966.94</v>
      </c>
      <c r="T740" s="47" t="s">
        <v>45</v>
      </c>
    </row>
    <row r="741" spans="1:20" s="15" customFormat="1" x14ac:dyDescent="0.25">
      <c r="A741" s="74">
        <v>735</v>
      </c>
      <c r="B741" s="27" t="s">
        <v>1153</v>
      </c>
      <c r="C741" s="122" t="s">
        <v>934</v>
      </c>
      <c r="D741" s="27" t="s">
        <v>364</v>
      </c>
      <c r="E741" s="27" t="s">
        <v>123</v>
      </c>
      <c r="F741" s="28" t="s">
        <v>938</v>
      </c>
      <c r="G741" s="29">
        <v>25000</v>
      </c>
      <c r="H741" s="30">
        <v>0</v>
      </c>
      <c r="I741" s="31">
        <v>25</v>
      </c>
      <c r="J741" s="90">
        <v>717.5</v>
      </c>
      <c r="K741" s="92">
        <f t="shared" si="88"/>
        <v>1774.9999999999998</v>
      </c>
      <c r="L741" s="46">
        <f t="shared" si="89"/>
        <v>275</v>
      </c>
      <c r="M741" s="45">
        <v>760</v>
      </c>
      <c r="N741" s="31">
        <f t="shared" si="90"/>
        <v>1772.5000000000002</v>
      </c>
      <c r="O741" s="31"/>
      <c r="P741" s="31">
        <f t="shared" si="92"/>
        <v>1477.5</v>
      </c>
      <c r="Q741" s="31">
        <f t="shared" si="93"/>
        <v>1502.5</v>
      </c>
      <c r="R741" s="31">
        <f t="shared" si="94"/>
        <v>3822.5</v>
      </c>
      <c r="S741" s="31">
        <f t="shared" si="91"/>
        <v>23497.5</v>
      </c>
      <c r="T741" s="47" t="s">
        <v>45</v>
      </c>
    </row>
    <row r="742" spans="1:20" s="15" customFormat="1" x14ac:dyDescent="0.25">
      <c r="A742" s="74">
        <v>736</v>
      </c>
      <c r="B742" s="27" t="s">
        <v>897</v>
      </c>
      <c r="C742" s="122" t="s">
        <v>934</v>
      </c>
      <c r="D742" s="27" t="s">
        <v>364</v>
      </c>
      <c r="E742" s="27" t="s">
        <v>70</v>
      </c>
      <c r="F742" s="28" t="s">
        <v>938</v>
      </c>
      <c r="G742" s="29">
        <v>25000</v>
      </c>
      <c r="H742" s="30">
        <v>0</v>
      </c>
      <c r="I742" s="31">
        <v>25</v>
      </c>
      <c r="J742" s="90">
        <v>717.5</v>
      </c>
      <c r="K742" s="92">
        <f t="shared" si="88"/>
        <v>1774.9999999999998</v>
      </c>
      <c r="L742" s="46">
        <f t="shared" si="89"/>
        <v>275</v>
      </c>
      <c r="M742" s="45">
        <v>760</v>
      </c>
      <c r="N742" s="31">
        <f t="shared" si="90"/>
        <v>1772.5000000000002</v>
      </c>
      <c r="O742" s="31"/>
      <c r="P742" s="31">
        <f t="shared" si="92"/>
        <v>1477.5</v>
      </c>
      <c r="Q742" s="31">
        <f t="shared" si="93"/>
        <v>1502.5</v>
      </c>
      <c r="R742" s="31">
        <f t="shared" si="94"/>
        <v>3822.5</v>
      </c>
      <c r="S742" s="31">
        <f t="shared" si="91"/>
        <v>23497.5</v>
      </c>
      <c r="T742" s="47" t="s">
        <v>45</v>
      </c>
    </row>
    <row r="743" spans="1:20" s="15" customFormat="1" x14ac:dyDescent="0.25">
      <c r="A743" s="74">
        <v>737</v>
      </c>
      <c r="B743" s="27" t="s">
        <v>1085</v>
      </c>
      <c r="C743" s="122" t="s">
        <v>935</v>
      </c>
      <c r="D743" s="27" t="s">
        <v>364</v>
      </c>
      <c r="E743" s="27" t="s">
        <v>70</v>
      </c>
      <c r="F743" s="28" t="s">
        <v>938</v>
      </c>
      <c r="G743" s="29">
        <v>25000</v>
      </c>
      <c r="H743" s="30">
        <v>0</v>
      </c>
      <c r="I743" s="31">
        <v>25</v>
      </c>
      <c r="J743" s="90">
        <v>717.5</v>
      </c>
      <c r="K743" s="92">
        <f t="shared" si="88"/>
        <v>1774.9999999999998</v>
      </c>
      <c r="L743" s="46">
        <f t="shared" si="89"/>
        <v>275</v>
      </c>
      <c r="M743" s="45">
        <v>760</v>
      </c>
      <c r="N743" s="31">
        <f t="shared" si="90"/>
        <v>1772.5000000000002</v>
      </c>
      <c r="O743" s="31"/>
      <c r="P743" s="31">
        <f t="shared" si="92"/>
        <v>1477.5</v>
      </c>
      <c r="Q743" s="31">
        <f t="shared" si="93"/>
        <v>1502.5</v>
      </c>
      <c r="R743" s="31">
        <f t="shared" si="94"/>
        <v>3822.5</v>
      </c>
      <c r="S743" s="31">
        <f t="shared" si="91"/>
        <v>23497.5</v>
      </c>
      <c r="T743" s="47" t="s">
        <v>45</v>
      </c>
    </row>
    <row r="744" spans="1:20" s="15" customFormat="1" x14ac:dyDescent="0.25">
      <c r="A744" s="74">
        <v>738</v>
      </c>
      <c r="B744" s="27" t="s">
        <v>1086</v>
      </c>
      <c r="C744" s="122" t="s">
        <v>935</v>
      </c>
      <c r="D744" s="27" t="s">
        <v>364</v>
      </c>
      <c r="E744" s="27" t="s">
        <v>70</v>
      </c>
      <c r="F744" s="28" t="s">
        <v>938</v>
      </c>
      <c r="G744" s="29">
        <v>25000</v>
      </c>
      <c r="H744" s="30">
        <v>0</v>
      </c>
      <c r="I744" s="31">
        <v>25</v>
      </c>
      <c r="J744" s="90">
        <v>717.5</v>
      </c>
      <c r="K744" s="92">
        <f t="shared" si="88"/>
        <v>1774.9999999999998</v>
      </c>
      <c r="L744" s="46">
        <f t="shared" si="89"/>
        <v>275</v>
      </c>
      <c r="M744" s="45">
        <v>760</v>
      </c>
      <c r="N744" s="31">
        <f t="shared" si="90"/>
        <v>1772.5000000000002</v>
      </c>
      <c r="O744" s="31"/>
      <c r="P744" s="31">
        <f t="shared" si="92"/>
        <v>1477.5</v>
      </c>
      <c r="Q744" s="31">
        <f t="shared" si="93"/>
        <v>1502.5</v>
      </c>
      <c r="R744" s="31">
        <f t="shared" si="94"/>
        <v>3822.5</v>
      </c>
      <c r="S744" s="31">
        <f t="shared" si="91"/>
        <v>23497.5</v>
      </c>
      <c r="T744" s="47" t="s">
        <v>45</v>
      </c>
    </row>
    <row r="745" spans="1:20" s="15" customFormat="1" x14ac:dyDescent="0.25">
      <c r="A745" s="74">
        <v>739</v>
      </c>
      <c r="B745" s="27" t="s">
        <v>610</v>
      </c>
      <c r="C745" s="122" t="s">
        <v>934</v>
      </c>
      <c r="D745" s="27" t="s">
        <v>364</v>
      </c>
      <c r="E745" s="27" t="s">
        <v>197</v>
      </c>
      <c r="F745" s="28" t="s">
        <v>938</v>
      </c>
      <c r="G745" s="29">
        <v>16000</v>
      </c>
      <c r="H745" s="30">
        <v>0</v>
      </c>
      <c r="I745" s="31">
        <v>25</v>
      </c>
      <c r="J745" s="90">
        <v>459.2</v>
      </c>
      <c r="K745" s="92">
        <f t="shared" si="88"/>
        <v>1136</v>
      </c>
      <c r="L745" s="46">
        <f t="shared" si="89"/>
        <v>176.00000000000003</v>
      </c>
      <c r="M745" s="45">
        <v>486.4</v>
      </c>
      <c r="N745" s="31">
        <f t="shared" si="90"/>
        <v>1134.4000000000001</v>
      </c>
      <c r="O745" s="31"/>
      <c r="P745" s="31">
        <f t="shared" si="92"/>
        <v>945.59999999999991</v>
      </c>
      <c r="Q745" s="31">
        <f t="shared" si="93"/>
        <v>970.59999999999991</v>
      </c>
      <c r="R745" s="31">
        <f t="shared" si="94"/>
        <v>2446.4</v>
      </c>
      <c r="S745" s="31">
        <f t="shared" si="91"/>
        <v>15029.4</v>
      </c>
      <c r="T745" s="47" t="s">
        <v>45</v>
      </c>
    </row>
    <row r="746" spans="1:20" s="15" customFormat="1" x14ac:dyDescent="0.25">
      <c r="A746" s="74">
        <v>740</v>
      </c>
      <c r="B746" s="27" t="s">
        <v>620</v>
      </c>
      <c r="C746" s="122" t="s">
        <v>934</v>
      </c>
      <c r="D746" s="27" t="s">
        <v>617</v>
      </c>
      <c r="E746" s="27" t="s">
        <v>153</v>
      </c>
      <c r="F746" s="28" t="s">
        <v>943</v>
      </c>
      <c r="G746" s="41">
        <v>70000</v>
      </c>
      <c r="H746" s="41">
        <v>5025.38</v>
      </c>
      <c r="I746" s="31">
        <v>25</v>
      </c>
      <c r="J746" s="96">
        <v>2009</v>
      </c>
      <c r="K746" s="97">
        <f t="shared" si="88"/>
        <v>4970</v>
      </c>
      <c r="L746" s="46">
        <f t="shared" si="89"/>
        <v>770.00000000000011</v>
      </c>
      <c r="M746" s="76">
        <v>2128</v>
      </c>
      <c r="N746" s="43">
        <f t="shared" si="90"/>
        <v>4963</v>
      </c>
      <c r="O746" s="43"/>
      <c r="P746" s="43">
        <f t="shared" si="92"/>
        <v>4137</v>
      </c>
      <c r="Q746" s="31">
        <f t="shared" si="93"/>
        <v>9187.380000000001</v>
      </c>
      <c r="R746" s="43">
        <f t="shared" si="94"/>
        <v>10703</v>
      </c>
      <c r="S746" s="43">
        <f t="shared" si="91"/>
        <v>60812.619999999995</v>
      </c>
      <c r="T746" s="47" t="s">
        <v>45</v>
      </c>
    </row>
    <row r="747" spans="1:20" s="15" customFormat="1" x14ac:dyDescent="0.25">
      <c r="A747" s="74">
        <v>741</v>
      </c>
      <c r="B747" s="27" t="s">
        <v>457</v>
      </c>
      <c r="C747" s="122" t="s">
        <v>935</v>
      </c>
      <c r="D747" s="27" t="s">
        <v>617</v>
      </c>
      <c r="E747" s="27" t="s">
        <v>153</v>
      </c>
      <c r="F747" s="28" t="s">
        <v>943</v>
      </c>
      <c r="G747" s="29">
        <v>85000</v>
      </c>
      <c r="H747" s="29">
        <v>8148.13</v>
      </c>
      <c r="I747" s="31">
        <v>25</v>
      </c>
      <c r="J747" s="90">
        <v>2439.5</v>
      </c>
      <c r="K747" s="92">
        <f t="shared" si="88"/>
        <v>6034.9999999999991</v>
      </c>
      <c r="L747" s="46">
        <f t="shared" si="89"/>
        <v>935.00000000000011</v>
      </c>
      <c r="M747" s="45">
        <v>2584</v>
      </c>
      <c r="N747" s="31">
        <f t="shared" si="90"/>
        <v>6026.5</v>
      </c>
      <c r="O747" s="31"/>
      <c r="P747" s="31">
        <f t="shared" si="92"/>
        <v>5023.5</v>
      </c>
      <c r="Q747" s="31">
        <f t="shared" si="93"/>
        <v>13196.630000000001</v>
      </c>
      <c r="R747" s="31">
        <f t="shared" si="94"/>
        <v>12996.5</v>
      </c>
      <c r="S747" s="31">
        <f t="shared" si="91"/>
        <v>71803.37</v>
      </c>
      <c r="T747" s="47" t="s">
        <v>45</v>
      </c>
    </row>
    <row r="748" spans="1:20" s="15" customFormat="1" x14ac:dyDescent="0.25">
      <c r="A748" s="74">
        <v>742</v>
      </c>
      <c r="B748" s="27" t="s">
        <v>1033</v>
      </c>
      <c r="C748" s="122" t="s">
        <v>935</v>
      </c>
      <c r="D748" s="27" t="s">
        <v>617</v>
      </c>
      <c r="E748" s="27" t="s">
        <v>153</v>
      </c>
      <c r="F748" s="28" t="s">
        <v>943</v>
      </c>
      <c r="G748" s="41">
        <v>70000</v>
      </c>
      <c r="H748" s="41">
        <v>5368.48</v>
      </c>
      <c r="I748" s="31">
        <v>25</v>
      </c>
      <c r="J748" s="96">
        <v>2009</v>
      </c>
      <c r="K748" s="97">
        <f t="shared" si="88"/>
        <v>4970</v>
      </c>
      <c r="L748" s="46">
        <f t="shared" si="89"/>
        <v>770.00000000000011</v>
      </c>
      <c r="M748" s="76">
        <v>2128</v>
      </c>
      <c r="N748" s="43">
        <f t="shared" si="90"/>
        <v>4963</v>
      </c>
      <c r="O748" s="43"/>
      <c r="P748" s="43">
        <f t="shared" si="92"/>
        <v>4137</v>
      </c>
      <c r="Q748" s="31">
        <f t="shared" si="93"/>
        <v>9530.48</v>
      </c>
      <c r="R748" s="43">
        <f t="shared" si="94"/>
        <v>10703</v>
      </c>
      <c r="S748" s="43">
        <f t="shared" si="91"/>
        <v>60469.520000000004</v>
      </c>
      <c r="T748" s="47" t="s">
        <v>45</v>
      </c>
    </row>
    <row r="749" spans="1:20" s="15" customFormat="1" x14ac:dyDescent="0.25">
      <c r="A749" s="74">
        <v>743</v>
      </c>
      <c r="B749" s="56" t="s">
        <v>1129</v>
      </c>
      <c r="C749" s="122" t="s">
        <v>934</v>
      </c>
      <c r="D749" s="27" t="s">
        <v>617</v>
      </c>
      <c r="E749" s="27" t="s">
        <v>153</v>
      </c>
      <c r="F749" s="28" t="s">
        <v>943</v>
      </c>
      <c r="G749" s="57">
        <v>70000</v>
      </c>
      <c r="H749" s="99">
        <v>5368.48</v>
      </c>
      <c r="I749" s="31">
        <v>25</v>
      </c>
      <c r="J749" s="99">
        <v>2009</v>
      </c>
      <c r="K749" s="100">
        <f t="shared" si="88"/>
        <v>4970</v>
      </c>
      <c r="L749" s="46">
        <f t="shared" si="89"/>
        <v>770.00000000000011</v>
      </c>
      <c r="M749" s="78">
        <v>2128</v>
      </c>
      <c r="N749" s="58">
        <f t="shared" si="90"/>
        <v>4963</v>
      </c>
      <c r="O749" s="58"/>
      <c r="P749" s="58">
        <f t="shared" si="92"/>
        <v>4137</v>
      </c>
      <c r="Q749" s="59">
        <f t="shared" si="93"/>
        <v>9530.48</v>
      </c>
      <c r="R749" s="58">
        <f t="shared" si="94"/>
        <v>10703</v>
      </c>
      <c r="S749" s="58">
        <f t="shared" si="91"/>
        <v>60469.520000000004</v>
      </c>
      <c r="T749" s="47" t="s">
        <v>45</v>
      </c>
    </row>
    <row r="750" spans="1:20" s="15" customFormat="1" x14ac:dyDescent="0.25">
      <c r="A750" s="74">
        <v>744</v>
      </c>
      <c r="B750" s="27" t="s">
        <v>621</v>
      </c>
      <c r="C750" s="122" t="s">
        <v>934</v>
      </c>
      <c r="D750" s="27" t="s">
        <v>617</v>
      </c>
      <c r="E750" s="27" t="s">
        <v>153</v>
      </c>
      <c r="F750" s="28" t="s">
        <v>943</v>
      </c>
      <c r="G750" s="41">
        <v>70000</v>
      </c>
      <c r="H750" s="41">
        <v>5025.38</v>
      </c>
      <c r="I750" s="31">
        <v>25</v>
      </c>
      <c r="J750" s="96">
        <v>2009</v>
      </c>
      <c r="K750" s="97">
        <f t="shared" si="88"/>
        <v>4970</v>
      </c>
      <c r="L750" s="46">
        <f t="shared" si="89"/>
        <v>770.00000000000011</v>
      </c>
      <c r="M750" s="76">
        <v>2128</v>
      </c>
      <c r="N750" s="43">
        <f t="shared" si="90"/>
        <v>4963</v>
      </c>
      <c r="O750" s="43"/>
      <c r="P750" s="43">
        <f t="shared" si="92"/>
        <v>4137</v>
      </c>
      <c r="Q750" s="31">
        <f t="shared" si="93"/>
        <v>9187.380000000001</v>
      </c>
      <c r="R750" s="43">
        <f t="shared" si="94"/>
        <v>10703</v>
      </c>
      <c r="S750" s="43">
        <f t="shared" si="91"/>
        <v>60812.619999999995</v>
      </c>
      <c r="T750" s="47" t="s">
        <v>45</v>
      </c>
    </row>
    <row r="751" spans="1:20" s="15" customFormat="1" x14ac:dyDescent="0.25">
      <c r="A751" s="74">
        <v>745</v>
      </c>
      <c r="B751" s="27" t="s">
        <v>623</v>
      </c>
      <c r="C751" s="122" t="s">
        <v>935</v>
      </c>
      <c r="D751" s="27" t="s">
        <v>617</v>
      </c>
      <c r="E751" s="27" t="s">
        <v>153</v>
      </c>
      <c r="F751" s="28" t="s">
        <v>942</v>
      </c>
      <c r="G751" s="41">
        <v>70000</v>
      </c>
      <c r="H751" s="41">
        <v>5368.48</v>
      </c>
      <c r="I751" s="31">
        <v>25</v>
      </c>
      <c r="J751" s="96">
        <v>2009</v>
      </c>
      <c r="K751" s="97">
        <f t="shared" si="88"/>
        <v>4970</v>
      </c>
      <c r="L751" s="46">
        <f t="shared" si="89"/>
        <v>770.00000000000011</v>
      </c>
      <c r="M751" s="76">
        <v>2128</v>
      </c>
      <c r="N751" s="43">
        <f t="shared" si="90"/>
        <v>4963</v>
      </c>
      <c r="O751" s="43"/>
      <c r="P751" s="43">
        <f t="shared" si="92"/>
        <v>4137</v>
      </c>
      <c r="Q751" s="31">
        <f t="shared" si="93"/>
        <v>9530.48</v>
      </c>
      <c r="R751" s="43">
        <f t="shared" si="94"/>
        <v>10703</v>
      </c>
      <c r="S751" s="43">
        <f t="shared" si="91"/>
        <v>60469.520000000004</v>
      </c>
      <c r="T751" s="47" t="s">
        <v>45</v>
      </c>
    </row>
    <row r="752" spans="1:20" s="15" customFormat="1" x14ac:dyDescent="0.25">
      <c r="A752" s="74">
        <v>746</v>
      </c>
      <c r="B752" s="27" t="s">
        <v>619</v>
      </c>
      <c r="C752" s="122" t="s">
        <v>934</v>
      </c>
      <c r="D752" s="27" t="s">
        <v>617</v>
      </c>
      <c r="E752" s="27" t="s">
        <v>177</v>
      </c>
      <c r="F752" s="28" t="s">
        <v>943</v>
      </c>
      <c r="G752" s="41">
        <v>45000</v>
      </c>
      <c r="H752" s="96">
        <v>1148.33</v>
      </c>
      <c r="I752" s="31">
        <v>25</v>
      </c>
      <c r="J752" s="96">
        <v>1291.5</v>
      </c>
      <c r="K752" s="97">
        <f t="shared" si="88"/>
        <v>3194.9999999999995</v>
      </c>
      <c r="L752" s="46">
        <f t="shared" si="89"/>
        <v>495.00000000000006</v>
      </c>
      <c r="M752" s="76">
        <v>1368</v>
      </c>
      <c r="N752" s="43">
        <f t="shared" si="90"/>
        <v>3190.5</v>
      </c>
      <c r="O752" s="43"/>
      <c r="P752" s="43">
        <f t="shared" si="92"/>
        <v>2659.5</v>
      </c>
      <c r="Q752" s="31">
        <f t="shared" si="93"/>
        <v>3832.83</v>
      </c>
      <c r="R752" s="43">
        <f t="shared" si="94"/>
        <v>6880.5</v>
      </c>
      <c r="S752" s="43">
        <f t="shared" si="91"/>
        <v>41167.17</v>
      </c>
      <c r="T752" s="47" t="s">
        <v>45</v>
      </c>
    </row>
    <row r="753" spans="1:4860" x14ac:dyDescent="0.25">
      <c r="A753" s="74">
        <v>747</v>
      </c>
      <c r="B753" s="27" t="s">
        <v>1135</v>
      </c>
      <c r="C753" s="122" t="s">
        <v>934</v>
      </c>
      <c r="D753" s="27" t="s">
        <v>617</v>
      </c>
      <c r="E753" s="27" t="s">
        <v>109</v>
      </c>
      <c r="F753" s="28" t="s">
        <v>938</v>
      </c>
      <c r="G753" s="41">
        <v>25000</v>
      </c>
      <c r="H753" s="27">
        <v>0</v>
      </c>
      <c r="I753" s="40">
        <v>25</v>
      </c>
      <c r="J753" s="79">
        <v>717.5</v>
      </c>
      <c r="K753" s="98">
        <f t="shared" si="88"/>
        <v>1774.9999999999998</v>
      </c>
      <c r="L753" s="46">
        <f t="shared" si="89"/>
        <v>275</v>
      </c>
      <c r="M753" s="55">
        <v>760</v>
      </c>
      <c r="N753" s="54">
        <f t="shared" si="90"/>
        <v>1772.5000000000002</v>
      </c>
      <c r="O753" s="51"/>
      <c r="P753" s="54">
        <f t="shared" si="92"/>
        <v>1477.5</v>
      </c>
      <c r="Q753" s="40">
        <f t="shared" si="93"/>
        <v>1502.5</v>
      </c>
      <c r="R753" s="54">
        <f t="shared" si="94"/>
        <v>3822.5</v>
      </c>
      <c r="S753" s="86">
        <f t="shared" si="91"/>
        <v>23497.5</v>
      </c>
      <c r="T753" s="47" t="s">
        <v>45</v>
      </c>
    </row>
    <row r="754" spans="1:4860" s="15" customFormat="1" x14ac:dyDescent="0.25">
      <c r="A754" s="74">
        <v>748</v>
      </c>
      <c r="B754" s="27" t="s">
        <v>1051</v>
      </c>
      <c r="C754" s="122" t="s">
        <v>935</v>
      </c>
      <c r="D754" s="27" t="s">
        <v>617</v>
      </c>
      <c r="E754" s="27" t="s">
        <v>66</v>
      </c>
      <c r="F754" s="28" t="s">
        <v>938</v>
      </c>
      <c r="G754" s="41">
        <v>18000</v>
      </c>
      <c r="H754" s="30">
        <v>0</v>
      </c>
      <c r="I754" s="31">
        <v>25</v>
      </c>
      <c r="J754" s="79">
        <v>516.6</v>
      </c>
      <c r="K754" s="97">
        <f t="shared" si="88"/>
        <v>1277.9999999999998</v>
      </c>
      <c r="L754" s="46">
        <f t="shared" si="89"/>
        <v>198.00000000000003</v>
      </c>
      <c r="M754" s="55">
        <v>547.20000000000005</v>
      </c>
      <c r="N754" s="43">
        <f t="shared" si="90"/>
        <v>1276.2</v>
      </c>
      <c r="O754" s="43"/>
      <c r="P754" s="43">
        <f t="shared" si="92"/>
        <v>1063.8000000000002</v>
      </c>
      <c r="Q754" s="31">
        <f t="shared" si="93"/>
        <v>1088.8000000000002</v>
      </c>
      <c r="R754" s="43">
        <f t="shared" si="94"/>
        <v>2752.2</v>
      </c>
      <c r="S754" s="43">
        <f t="shared" si="91"/>
        <v>16911.2</v>
      </c>
      <c r="T754" s="47" t="s">
        <v>45</v>
      </c>
    </row>
    <row r="755" spans="1:4860" s="15" customFormat="1" x14ac:dyDescent="0.25">
      <c r="A755" s="74">
        <v>749</v>
      </c>
      <c r="B755" s="27" t="s">
        <v>618</v>
      </c>
      <c r="C755" s="122" t="s">
        <v>934</v>
      </c>
      <c r="D755" s="27" t="s">
        <v>617</v>
      </c>
      <c r="E755" s="27" t="s">
        <v>197</v>
      </c>
      <c r="F755" s="28" t="s">
        <v>943</v>
      </c>
      <c r="G755" s="41">
        <v>16000</v>
      </c>
      <c r="H755" s="42">
        <v>0</v>
      </c>
      <c r="I755" s="31">
        <v>25</v>
      </c>
      <c r="J755" s="96">
        <v>459.2</v>
      </c>
      <c r="K755" s="97">
        <f t="shared" si="88"/>
        <v>1136</v>
      </c>
      <c r="L755" s="46">
        <f t="shared" si="89"/>
        <v>176.00000000000003</v>
      </c>
      <c r="M755" s="76">
        <v>486.4</v>
      </c>
      <c r="N755" s="43">
        <f t="shared" si="90"/>
        <v>1134.4000000000001</v>
      </c>
      <c r="O755" s="43"/>
      <c r="P755" s="43">
        <f t="shared" si="92"/>
        <v>945.59999999999991</v>
      </c>
      <c r="Q755" s="31">
        <f t="shared" si="93"/>
        <v>970.59999999999991</v>
      </c>
      <c r="R755" s="43">
        <f t="shared" si="94"/>
        <v>2446.4</v>
      </c>
      <c r="S755" s="43">
        <f t="shared" si="91"/>
        <v>15029.4</v>
      </c>
      <c r="T755" s="47" t="s">
        <v>45</v>
      </c>
    </row>
    <row r="756" spans="1:4860" s="15" customFormat="1" x14ac:dyDescent="0.25">
      <c r="A756" s="74">
        <v>750</v>
      </c>
      <c r="B756" s="56" t="s">
        <v>1152</v>
      </c>
      <c r="C756" s="126" t="s">
        <v>934</v>
      </c>
      <c r="D756" s="27" t="s">
        <v>617</v>
      </c>
      <c r="E756" s="56" t="s">
        <v>197</v>
      </c>
      <c r="F756" s="60" t="s">
        <v>938</v>
      </c>
      <c r="G756" s="57">
        <v>16000</v>
      </c>
      <c r="H756" s="84">
        <v>0</v>
      </c>
      <c r="I756" s="31">
        <v>25</v>
      </c>
      <c r="J756" s="96">
        <v>459.2</v>
      </c>
      <c r="K756" s="100">
        <f t="shared" si="88"/>
        <v>1136</v>
      </c>
      <c r="L756" s="46">
        <f t="shared" si="89"/>
        <v>176.00000000000003</v>
      </c>
      <c r="M756" s="76">
        <v>486.4</v>
      </c>
      <c r="N756" s="58">
        <f t="shared" si="90"/>
        <v>1134.4000000000001</v>
      </c>
      <c r="O756" s="58"/>
      <c r="P756" s="43">
        <f t="shared" si="92"/>
        <v>945.59999999999991</v>
      </c>
      <c r="Q756" s="31">
        <f t="shared" si="93"/>
        <v>970.59999999999991</v>
      </c>
      <c r="R756" s="58">
        <f t="shared" si="94"/>
        <v>2446.4</v>
      </c>
      <c r="S756" s="43">
        <f t="shared" si="91"/>
        <v>15029.4</v>
      </c>
      <c r="T756" s="47" t="s">
        <v>45</v>
      </c>
    </row>
    <row r="757" spans="1:4860" s="15" customFormat="1" x14ac:dyDescent="0.25">
      <c r="A757" s="74">
        <v>751</v>
      </c>
      <c r="B757" s="56" t="s">
        <v>586</v>
      </c>
      <c r="C757" s="126" t="s">
        <v>935</v>
      </c>
      <c r="D757" s="56" t="s">
        <v>365</v>
      </c>
      <c r="E757" s="56" t="s">
        <v>858</v>
      </c>
      <c r="F757" s="60" t="s">
        <v>943</v>
      </c>
      <c r="G757" s="57">
        <v>85000</v>
      </c>
      <c r="H757" s="57">
        <v>8576.99</v>
      </c>
      <c r="I757" s="31">
        <v>25</v>
      </c>
      <c r="J757" s="99">
        <v>2439.5</v>
      </c>
      <c r="K757" s="100">
        <f t="shared" si="88"/>
        <v>6034.9999999999991</v>
      </c>
      <c r="L757" s="46">
        <f t="shared" si="89"/>
        <v>935.00000000000011</v>
      </c>
      <c r="M757" s="78">
        <v>2584</v>
      </c>
      <c r="N757" s="58">
        <f t="shared" si="90"/>
        <v>6026.5</v>
      </c>
      <c r="O757" s="58"/>
      <c r="P757" s="58">
        <f t="shared" si="92"/>
        <v>5023.5</v>
      </c>
      <c r="Q757" s="59">
        <f t="shared" si="93"/>
        <v>13625.49</v>
      </c>
      <c r="R757" s="58">
        <f t="shared" si="94"/>
        <v>12996.5</v>
      </c>
      <c r="S757" s="58">
        <f t="shared" si="91"/>
        <v>71374.509999999995</v>
      </c>
      <c r="T757" s="47" t="s">
        <v>45</v>
      </c>
    </row>
    <row r="758" spans="1:4860" s="14" customFormat="1" x14ac:dyDescent="0.25">
      <c r="A758" s="74">
        <v>752</v>
      </c>
      <c r="B758" s="27" t="s">
        <v>615</v>
      </c>
      <c r="C758" s="122" t="s">
        <v>935</v>
      </c>
      <c r="D758" s="27" t="s">
        <v>365</v>
      </c>
      <c r="E758" s="27" t="s">
        <v>153</v>
      </c>
      <c r="F758" s="28" t="s">
        <v>943</v>
      </c>
      <c r="G758" s="29">
        <v>70000</v>
      </c>
      <c r="H758" s="29">
        <v>5368.48</v>
      </c>
      <c r="I758" s="31">
        <v>25</v>
      </c>
      <c r="J758" s="90">
        <v>2009</v>
      </c>
      <c r="K758" s="92">
        <f t="shared" si="88"/>
        <v>4970</v>
      </c>
      <c r="L758" s="46">
        <f t="shared" si="89"/>
        <v>770.00000000000011</v>
      </c>
      <c r="M758" s="45">
        <v>2128</v>
      </c>
      <c r="N758" s="31">
        <f t="shared" si="90"/>
        <v>4963</v>
      </c>
      <c r="O758" s="31"/>
      <c r="P758" s="31">
        <f t="shared" si="92"/>
        <v>4137</v>
      </c>
      <c r="Q758" s="31">
        <f t="shared" si="93"/>
        <v>9530.48</v>
      </c>
      <c r="R758" s="31">
        <f t="shared" si="94"/>
        <v>10703</v>
      </c>
      <c r="S758" s="31">
        <f t="shared" si="91"/>
        <v>60469.520000000004</v>
      </c>
      <c r="T758" s="47" t="s">
        <v>45</v>
      </c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  <c r="HL758" s="13"/>
      <c r="HM758" s="13"/>
      <c r="HN758" s="13"/>
      <c r="HO758" s="13"/>
      <c r="HP758" s="13"/>
      <c r="HQ758" s="13"/>
      <c r="HR758" s="13"/>
      <c r="HS758" s="13"/>
      <c r="HT758" s="13"/>
      <c r="HU758" s="13"/>
      <c r="HV758" s="13"/>
      <c r="HW758" s="13"/>
      <c r="HX758" s="13"/>
      <c r="HY758" s="13"/>
      <c r="HZ758" s="13"/>
      <c r="IA758" s="13"/>
      <c r="IB758" s="13"/>
      <c r="IC758" s="13"/>
      <c r="ID758" s="13"/>
      <c r="IE758" s="13"/>
      <c r="IF758" s="13"/>
      <c r="IG758" s="13"/>
      <c r="IH758" s="13"/>
      <c r="II758" s="13"/>
      <c r="IJ758" s="13"/>
      <c r="IK758" s="13"/>
      <c r="IL758" s="13"/>
      <c r="IM758" s="13"/>
      <c r="IN758" s="13"/>
      <c r="IO758" s="13"/>
      <c r="IP758" s="13"/>
      <c r="IQ758" s="13"/>
      <c r="IR758" s="13"/>
      <c r="IS758" s="13"/>
      <c r="IT758" s="13"/>
      <c r="IU758" s="13"/>
      <c r="IV758" s="13"/>
      <c r="IW758" s="13"/>
      <c r="IX758" s="13"/>
      <c r="IY758" s="13"/>
      <c r="IZ758" s="13"/>
      <c r="JA758" s="13"/>
      <c r="JB758" s="13"/>
      <c r="JC758" s="13"/>
      <c r="JD758" s="13"/>
      <c r="JE758" s="13"/>
      <c r="JF758" s="13"/>
      <c r="JG758" s="13"/>
      <c r="JH758" s="13"/>
      <c r="JI758" s="13"/>
      <c r="JJ758" s="13"/>
      <c r="JK758" s="13"/>
      <c r="JL758" s="13"/>
      <c r="JM758" s="13"/>
      <c r="JN758" s="13"/>
      <c r="JO758" s="13"/>
      <c r="JP758" s="13"/>
      <c r="JQ758" s="13"/>
      <c r="JR758" s="13"/>
      <c r="JS758" s="13"/>
      <c r="JT758" s="13"/>
      <c r="JU758" s="13"/>
      <c r="JV758" s="13"/>
      <c r="JW758" s="13"/>
      <c r="JX758" s="13"/>
      <c r="JY758" s="13"/>
      <c r="JZ758" s="13"/>
      <c r="KA758" s="13"/>
      <c r="KB758" s="13"/>
      <c r="KC758" s="13"/>
      <c r="KD758" s="13"/>
      <c r="KE758" s="13"/>
      <c r="KF758" s="13"/>
      <c r="KG758" s="13"/>
      <c r="KH758" s="13"/>
      <c r="KI758" s="13"/>
      <c r="KJ758" s="13"/>
      <c r="KK758" s="13"/>
      <c r="KL758" s="13"/>
      <c r="KM758" s="13"/>
      <c r="KN758" s="13"/>
      <c r="KO758" s="13"/>
      <c r="KP758" s="13"/>
      <c r="KQ758" s="13"/>
      <c r="KR758" s="13"/>
      <c r="KS758" s="13"/>
      <c r="KT758" s="13"/>
      <c r="KU758" s="13"/>
      <c r="KV758" s="13"/>
      <c r="KW758" s="13"/>
      <c r="KX758" s="13"/>
      <c r="KY758" s="13"/>
      <c r="KZ758" s="13"/>
      <c r="LA758" s="13"/>
      <c r="LB758" s="13"/>
      <c r="LC758" s="13"/>
      <c r="LD758" s="13"/>
      <c r="LE758" s="13"/>
      <c r="LF758" s="13"/>
      <c r="LG758" s="13"/>
      <c r="LH758" s="13"/>
      <c r="LI758" s="13"/>
      <c r="LJ758" s="13"/>
      <c r="LK758" s="13"/>
      <c r="LL758" s="13"/>
      <c r="LM758" s="13"/>
      <c r="LN758" s="13"/>
      <c r="LO758" s="13"/>
      <c r="LP758" s="13"/>
      <c r="LQ758" s="13"/>
      <c r="LR758" s="13"/>
      <c r="LS758" s="13"/>
      <c r="LT758" s="13"/>
      <c r="LU758" s="13"/>
      <c r="LV758" s="13"/>
      <c r="LW758" s="13"/>
      <c r="LX758" s="13"/>
      <c r="LY758" s="13"/>
      <c r="LZ758" s="13"/>
      <c r="MA758" s="13"/>
      <c r="MB758" s="13"/>
      <c r="MC758" s="13"/>
      <c r="MD758" s="13"/>
      <c r="ME758" s="13"/>
      <c r="MF758" s="13"/>
      <c r="MG758" s="13"/>
      <c r="MH758" s="13"/>
      <c r="MI758" s="13"/>
      <c r="MJ758" s="13"/>
      <c r="MK758" s="13"/>
      <c r="ML758" s="13"/>
      <c r="MM758" s="13"/>
      <c r="MN758" s="13"/>
      <c r="MO758" s="13"/>
      <c r="MP758" s="13"/>
      <c r="MQ758" s="13"/>
      <c r="MR758" s="13"/>
      <c r="MS758" s="13"/>
      <c r="MT758" s="13"/>
      <c r="MU758" s="13"/>
      <c r="MV758" s="13"/>
      <c r="MW758" s="13"/>
      <c r="MX758" s="13"/>
      <c r="MY758" s="13"/>
      <c r="MZ758" s="13"/>
      <c r="NA758" s="13"/>
      <c r="NB758" s="13"/>
      <c r="NC758" s="13"/>
      <c r="ND758" s="13"/>
      <c r="NE758" s="13"/>
      <c r="NF758" s="13"/>
      <c r="NG758" s="13"/>
      <c r="NH758" s="13"/>
      <c r="NI758" s="13"/>
      <c r="NJ758" s="13"/>
      <c r="NK758" s="13"/>
      <c r="NL758" s="13"/>
      <c r="NM758" s="13"/>
      <c r="NN758" s="13"/>
      <c r="NO758" s="13"/>
      <c r="NP758" s="13"/>
      <c r="NQ758" s="13"/>
      <c r="NR758" s="13"/>
      <c r="NS758" s="13"/>
      <c r="NT758" s="13"/>
      <c r="NU758" s="13"/>
      <c r="NV758" s="13"/>
      <c r="NW758" s="13"/>
      <c r="NX758" s="13"/>
      <c r="NY758" s="13"/>
      <c r="NZ758" s="13"/>
      <c r="OA758" s="13"/>
      <c r="OB758" s="13"/>
      <c r="OC758" s="13"/>
      <c r="OD758" s="13"/>
      <c r="OE758" s="13"/>
      <c r="OF758" s="13"/>
      <c r="OG758" s="13"/>
      <c r="OH758" s="13"/>
      <c r="OI758" s="13"/>
      <c r="OJ758" s="13"/>
      <c r="OK758" s="13"/>
      <c r="OL758" s="13"/>
      <c r="OM758" s="13"/>
      <c r="ON758" s="13"/>
      <c r="OO758" s="13"/>
      <c r="OP758" s="13"/>
      <c r="OQ758" s="13"/>
      <c r="OR758" s="13"/>
      <c r="OS758" s="13"/>
      <c r="OT758" s="13"/>
      <c r="OU758" s="13"/>
      <c r="OV758" s="13"/>
      <c r="OW758" s="13"/>
      <c r="OX758" s="13"/>
      <c r="OY758" s="13"/>
      <c r="OZ758" s="13"/>
      <c r="PA758" s="13"/>
      <c r="PB758" s="13"/>
      <c r="PC758" s="13"/>
      <c r="PD758" s="13"/>
      <c r="PE758" s="13"/>
      <c r="PF758" s="13"/>
      <c r="PG758" s="13"/>
      <c r="PH758" s="13"/>
      <c r="PI758" s="13"/>
      <c r="PJ758" s="13"/>
      <c r="PK758" s="13"/>
      <c r="PL758" s="13"/>
      <c r="PM758" s="13"/>
      <c r="PN758" s="13"/>
      <c r="PO758" s="13"/>
      <c r="PP758" s="13"/>
      <c r="PQ758" s="13"/>
      <c r="PR758" s="13"/>
      <c r="PS758" s="13"/>
      <c r="PT758" s="13"/>
      <c r="PU758" s="13"/>
      <c r="PV758" s="13"/>
      <c r="PW758" s="13"/>
      <c r="PX758" s="13"/>
      <c r="PY758" s="13"/>
      <c r="PZ758" s="13"/>
      <c r="QA758" s="13"/>
      <c r="QB758" s="13"/>
      <c r="QC758" s="13"/>
      <c r="QD758" s="13"/>
      <c r="QE758" s="13"/>
      <c r="QF758" s="13"/>
      <c r="QG758" s="13"/>
      <c r="QH758" s="13"/>
      <c r="QI758" s="13"/>
      <c r="QJ758" s="13"/>
      <c r="QK758" s="13"/>
      <c r="QL758" s="13"/>
      <c r="QM758" s="13"/>
      <c r="QN758" s="13"/>
      <c r="QO758" s="13"/>
      <c r="QP758" s="13"/>
      <c r="QQ758" s="13"/>
      <c r="QR758" s="13"/>
      <c r="QS758" s="13"/>
      <c r="QT758" s="13"/>
      <c r="QU758" s="13"/>
      <c r="QV758" s="13"/>
      <c r="QW758" s="13"/>
      <c r="QX758" s="13"/>
      <c r="QY758" s="13"/>
      <c r="QZ758" s="13"/>
      <c r="RA758" s="13"/>
      <c r="RB758" s="13"/>
      <c r="RC758" s="13"/>
      <c r="RD758" s="13"/>
      <c r="RE758" s="13"/>
      <c r="RF758" s="13"/>
      <c r="RG758" s="13"/>
      <c r="RH758" s="13"/>
      <c r="RI758" s="13"/>
      <c r="RJ758" s="13"/>
      <c r="RK758" s="13"/>
      <c r="RL758" s="13"/>
      <c r="RM758" s="13"/>
      <c r="RN758" s="13"/>
      <c r="RO758" s="13"/>
      <c r="RP758" s="13"/>
      <c r="RQ758" s="13"/>
      <c r="RR758" s="13"/>
      <c r="RS758" s="13"/>
      <c r="RT758" s="13"/>
      <c r="RU758" s="13"/>
      <c r="RV758" s="13"/>
      <c r="RW758" s="13"/>
      <c r="RX758" s="13"/>
      <c r="RY758" s="13"/>
      <c r="RZ758" s="13"/>
      <c r="SA758" s="13"/>
      <c r="SB758" s="13"/>
      <c r="SC758" s="13"/>
      <c r="SD758" s="13"/>
      <c r="SE758" s="13"/>
      <c r="SF758" s="13"/>
      <c r="SG758" s="13"/>
      <c r="SH758" s="13"/>
      <c r="SI758" s="13"/>
      <c r="SJ758" s="13"/>
      <c r="SK758" s="13"/>
      <c r="SL758" s="13"/>
      <c r="SM758" s="13"/>
      <c r="SN758" s="13"/>
      <c r="SO758" s="13"/>
      <c r="SP758" s="13"/>
      <c r="SQ758" s="13"/>
      <c r="SR758" s="13"/>
      <c r="SS758" s="13"/>
      <c r="ST758" s="13"/>
      <c r="SU758" s="13"/>
      <c r="SV758" s="13"/>
      <c r="SW758" s="13"/>
      <c r="SX758" s="13"/>
      <c r="SY758" s="13"/>
      <c r="SZ758" s="13"/>
      <c r="TA758" s="13"/>
      <c r="TB758" s="13"/>
      <c r="TC758" s="13"/>
      <c r="TD758" s="13"/>
      <c r="TE758" s="13"/>
      <c r="TF758" s="13"/>
      <c r="TG758" s="13"/>
      <c r="TH758" s="13"/>
      <c r="TI758" s="13"/>
      <c r="TJ758" s="13"/>
      <c r="TK758" s="13"/>
      <c r="TL758" s="13"/>
      <c r="TM758" s="13"/>
      <c r="TN758" s="13"/>
      <c r="TO758" s="13"/>
      <c r="TP758" s="13"/>
      <c r="TQ758" s="13"/>
      <c r="TR758" s="13"/>
      <c r="TS758" s="13"/>
      <c r="TT758" s="13"/>
      <c r="TU758" s="13"/>
      <c r="TV758" s="13"/>
      <c r="TW758" s="13"/>
      <c r="TX758" s="13"/>
      <c r="TY758" s="13"/>
      <c r="TZ758" s="13"/>
      <c r="UA758" s="13"/>
      <c r="UB758" s="13"/>
      <c r="UC758" s="13"/>
      <c r="UD758" s="13"/>
      <c r="UE758" s="13"/>
      <c r="UF758" s="13"/>
      <c r="UG758" s="13"/>
      <c r="UH758" s="13"/>
      <c r="UI758" s="13"/>
      <c r="UJ758" s="13"/>
      <c r="UK758" s="13"/>
      <c r="UL758" s="13"/>
      <c r="UM758" s="13"/>
      <c r="UN758" s="13"/>
      <c r="UO758" s="13"/>
      <c r="UP758" s="13"/>
      <c r="UQ758" s="13"/>
      <c r="UR758" s="13"/>
      <c r="US758" s="13"/>
      <c r="UT758" s="13"/>
      <c r="UU758" s="13"/>
      <c r="UV758" s="13"/>
      <c r="UW758" s="13"/>
      <c r="UX758" s="13"/>
      <c r="UY758" s="13"/>
      <c r="UZ758" s="13"/>
      <c r="VA758" s="13"/>
      <c r="VB758" s="13"/>
      <c r="VC758" s="13"/>
      <c r="VD758" s="13"/>
      <c r="VE758" s="13"/>
      <c r="VF758" s="13"/>
      <c r="VG758" s="13"/>
      <c r="VH758" s="13"/>
      <c r="VI758" s="13"/>
      <c r="VJ758" s="13"/>
      <c r="VK758" s="13"/>
      <c r="VL758" s="13"/>
      <c r="VM758" s="13"/>
      <c r="VN758" s="13"/>
      <c r="VO758" s="13"/>
      <c r="VP758" s="13"/>
      <c r="VQ758" s="13"/>
      <c r="VR758" s="13"/>
      <c r="VS758" s="13"/>
      <c r="VT758" s="13"/>
      <c r="VU758" s="13"/>
      <c r="VV758" s="13"/>
      <c r="VW758" s="13"/>
      <c r="VX758" s="13"/>
      <c r="VY758" s="13"/>
      <c r="VZ758" s="13"/>
      <c r="WA758" s="13"/>
      <c r="WB758" s="13"/>
      <c r="WC758" s="13"/>
      <c r="WD758" s="13"/>
      <c r="WE758" s="13"/>
      <c r="WF758" s="13"/>
      <c r="WG758" s="13"/>
      <c r="WH758" s="13"/>
      <c r="WI758" s="13"/>
      <c r="WJ758" s="13"/>
      <c r="WK758" s="13"/>
      <c r="WL758" s="13"/>
      <c r="WM758" s="13"/>
      <c r="WN758" s="13"/>
      <c r="WO758" s="13"/>
      <c r="WP758" s="13"/>
      <c r="WQ758" s="13"/>
      <c r="WR758" s="13"/>
      <c r="WS758" s="13"/>
      <c r="WT758" s="13"/>
      <c r="WU758" s="13"/>
      <c r="WV758" s="13"/>
      <c r="WW758" s="13"/>
      <c r="WX758" s="13"/>
      <c r="WY758" s="13"/>
      <c r="WZ758" s="13"/>
      <c r="XA758" s="13"/>
      <c r="XB758" s="13"/>
      <c r="XC758" s="13"/>
      <c r="XD758" s="13"/>
      <c r="XE758" s="13"/>
      <c r="XF758" s="13"/>
      <c r="XG758" s="13"/>
      <c r="XH758" s="13"/>
      <c r="XI758" s="13"/>
      <c r="XJ758" s="13"/>
      <c r="XK758" s="13"/>
      <c r="XL758" s="13"/>
      <c r="XM758" s="13"/>
      <c r="XN758" s="13"/>
      <c r="XO758" s="13"/>
      <c r="XP758" s="13"/>
      <c r="XQ758" s="13"/>
      <c r="XR758" s="13"/>
      <c r="XS758" s="13"/>
      <c r="XT758" s="13"/>
      <c r="XU758" s="13"/>
      <c r="XV758" s="13"/>
      <c r="XW758" s="13"/>
      <c r="XX758" s="13"/>
      <c r="XY758" s="13"/>
      <c r="XZ758" s="13"/>
      <c r="YA758" s="13"/>
      <c r="YB758" s="13"/>
      <c r="YC758" s="13"/>
      <c r="YD758" s="13"/>
      <c r="YE758" s="13"/>
      <c r="YF758" s="13"/>
      <c r="YG758" s="13"/>
      <c r="YH758" s="13"/>
      <c r="YI758" s="13"/>
      <c r="YJ758" s="13"/>
      <c r="YK758" s="13"/>
      <c r="YL758" s="13"/>
      <c r="YM758" s="13"/>
      <c r="YN758" s="13"/>
      <c r="YO758" s="13"/>
      <c r="YP758" s="13"/>
      <c r="YQ758" s="13"/>
      <c r="YR758" s="13"/>
      <c r="YS758" s="13"/>
      <c r="YT758" s="13"/>
      <c r="YU758" s="13"/>
      <c r="YV758" s="13"/>
      <c r="YW758" s="13"/>
      <c r="YX758" s="13"/>
      <c r="YY758" s="13"/>
      <c r="YZ758" s="13"/>
      <c r="ZA758" s="13"/>
      <c r="ZB758" s="13"/>
      <c r="ZC758" s="13"/>
      <c r="ZD758" s="13"/>
      <c r="ZE758" s="13"/>
      <c r="ZF758" s="13"/>
      <c r="ZG758" s="13"/>
      <c r="ZH758" s="13"/>
      <c r="ZI758" s="13"/>
      <c r="ZJ758" s="13"/>
      <c r="ZK758" s="13"/>
      <c r="ZL758" s="13"/>
      <c r="ZM758" s="13"/>
      <c r="ZN758" s="13"/>
      <c r="ZO758" s="13"/>
      <c r="ZP758" s="13"/>
      <c r="ZQ758" s="13"/>
      <c r="ZR758" s="13"/>
      <c r="ZS758" s="13"/>
      <c r="ZT758" s="13"/>
      <c r="ZU758" s="13"/>
      <c r="ZV758" s="13"/>
      <c r="ZW758" s="13"/>
      <c r="ZX758" s="13"/>
      <c r="ZY758" s="13"/>
      <c r="ZZ758" s="13"/>
      <c r="AAA758" s="13"/>
      <c r="AAB758" s="13"/>
      <c r="AAC758" s="13"/>
      <c r="AAD758" s="13"/>
      <c r="AAE758" s="13"/>
      <c r="AAF758" s="13"/>
      <c r="AAG758" s="13"/>
      <c r="AAH758" s="13"/>
      <c r="AAI758" s="13"/>
      <c r="AAJ758" s="13"/>
      <c r="AAK758" s="13"/>
      <c r="AAL758" s="13"/>
      <c r="AAM758" s="13"/>
      <c r="AAN758" s="13"/>
      <c r="AAO758" s="13"/>
      <c r="AAP758" s="13"/>
      <c r="AAQ758" s="13"/>
      <c r="AAR758" s="13"/>
      <c r="AAS758" s="13"/>
      <c r="AAT758" s="13"/>
      <c r="AAU758" s="13"/>
      <c r="AAV758" s="13"/>
      <c r="AAW758" s="13"/>
      <c r="AAX758" s="13"/>
      <c r="AAY758" s="13"/>
      <c r="AAZ758" s="13"/>
      <c r="ABA758" s="13"/>
      <c r="ABB758" s="13"/>
      <c r="ABC758" s="13"/>
      <c r="ABD758" s="13"/>
      <c r="ABE758" s="13"/>
      <c r="ABF758" s="13"/>
      <c r="ABG758" s="13"/>
      <c r="ABH758" s="13"/>
      <c r="ABI758" s="13"/>
      <c r="ABJ758" s="13"/>
      <c r="ABK758" s="13"/>
      <c r="ABL758" s="13"/>
      <c r="ABM758" s="13"/>
      <c r="ABN758" s="13"/>
      <c r="ABO758" s="13"/>
      <c r="ABP758" s="13"/>
      <c r="ABQ758" s="13"/>
      <c r="ABR758" s="13"/>
      <c r="ABS758" s="13"/>
      <c r="ABT758" s="13"/>
      <c r="ABU758" s="13"/>
      <c r="ABV758" s="13"/>
      <c r="ABW758" s="13"/>
      <c r="ABX758" s="13"/>
      <c r="ABY758" s="13"/>
      <c r="ABZ758" s="13"/>
      <c r="ACA758" s="13"/>
      <c r="ACB758" s="13"/>
      <c r="ACC758" s="13"/>
      <c r="ACD758" s="13"/>
      <c r="ACE758" s="13"/>
      <c r="ACF758" s="13"/>
      <c r="ACG758" s="13"/>
      <c r="ACH758" s="13"/>
      <c r="ACI758" s="13"/>
      <c r="ACJ758" s="13"/>
      <c r="ACK758" s="13"/>
      <c r="ACL758" s="13"/>
      <c r="ACM758" s="13"/>
      <c r="ACN758" s="13"/>
      <c r="ACO758" s="13"/>
      <c r="ACP758" s="13"/>
      <c r="ACQ758" s="13"/>
      <c r="ACR758" s="13"/>
      <c r="ACS758" s="13"/>
      <c r="ACT758" s="13"/>
      <c r="ACU758" s="13"/>
      <c r="ACV758" s="13"/>
      <c r="ACW758" s="13"/>
      <c r="ACX758" s="13"/>
      <c r="ACY758" s="13"/>
      <c r="ACZ758" s="13"/>
      <c r="ADA758" s="13"/>
      <c r="ADB758" s="13"/>
      <c r="ADC758" s="13"/>
      <c r="ADD758" s="13"/>
      <c r="ADE758" s="13"/>
      <c r="ADF758" s="13"/>
      <c r="ADG758" s="13"/>
      <c r="ADH758" s="13"/>
      <c r="ADI758" s="13"/>
      <c r="ADJ758" s="13"/>
      <c r="ADK758" s="13"/>
      <c r="ADL758" s="13"/>
      <c r="ADM758" s="13"/>
      <c r="ADN758" s="13"/>
      <c r="ADO758" s="13"/>
      <c r="ADP758" s="13"/>
      <c r="ADQ758" s="13"/>
      <c r="ADR758" s="13"/>
      <c r="ADS758" s="13"/>
      <c r="ADT758" s="13"/>
      <c r="ADU758" s="13"/>
      <c r="ADV758" s="13"/>
      <c r="ADW758" s="13"/>
      <c r="ADX758" s="13"/>
      <c r="ADY758" s="13"/>
      <c r="ADZ758" s="13"/>
      <c r="AEA758" s="13"/>
      <c r="AEB758" s="13"/>
      <c r="AEC758" s="13"/>
      <c r="AED758" s="13"/>
      <c r="AEE758" s="13"/>
      <c r="AEF758" s="13"/>
      <c r="AEG758" s="13"/>
      <c r="AEH758" s="13"/>
      <c r="AEI758" s="13"/>
      <c r="AEJ758" s="13"/>
      <c r="AEK758" s="13"/>
      <c r="AEL758" s="13"/>
      <c r="AEM758" s="13"/>
      <c r="AEN758" s="13"/>
      <c r="AEO758" s="13"/>
      <c r="AEP758" s="13"/>
      <c r="AEQ758" s="13"/>
      <c r="AER758" s="13"/>
      <c r="AES758" s="13"/>
      <c r="AET758" s="13"/>
      <c r="AEU758" s="13"/>
      <c r="AEV758" s="13"/>
      <c r="AEW758" s="13"/>
      <c r="AEX758" s="13"/>
      <c r="AEY758" s="13"/>
      <c r="AEZ758" s="13"/>
      <c r="AFA758" s="13"/>
      <c r="AFB758" s="13"/>
      <c r="AFC758" s="13"/>
      <c r="AFD758" s="13"/>
      <c r="AFE758" s="13"/>
      <c r="AFF758" s="13"/>
      <c r="AFG758" s="13"/>
      <c r="AFH758" s="13"/>
      <c r="AFI758" s="13"/>
      <c r="AFJ758" s="13"/>
      <c r="AFK758" s="13"/>
      <c r="AFL758" s="13"/>
      <c r="AFM758" s="13"/>
      <c r="AFN758" s="13"/>
      <c r="AFO758" s="13"/>
      <c r="AFP758" s="13"/>
      <c r="AFQ758" s="13"/>
      <c r="AFR758" s="13"/>
      <c r="AFS758" s="13"/>
      <c r="AFT758" s="13"/>
      <c r="AFU758" s="13"/>
      <c r="AFV758" s="13"/>
      <c r="AFW758" s="13"/>
      <c r="AFX758" s="13"/>
      <c r="AFY758" s="13"/>
      <c r="AFZ758" s="13"/>
      <c r="AGA758" s="13"/>
      <c r="AGB758" s="13"/>
      <c r="AGC758" s="13"/>
      <c r="AGD758" s="13"/>
      <c r="AGE758" s="13"/>
      <c r="AGF758" s="13"/>
      <c r="AGG758" s="13"/>
      <c r="AGH758" s="13"/>
      <c r="AGI758" s="13"/>
      <c r="AGJ758" s="13"/>
      <c r="AGK758" s="13"/>
      <c r="AGL758" s="13"/>
      <c r="AGM758" s="13"/>
      <c r="AGN758" s="13"/>
      <c r="AGO758" s="13"/>
      <c r="AGP758" s="13"/>
      <c r="AGQ758" s="13"/>
      <c r="AGR758" s="13"/>
      <c r="AGS758" s="13"/>
      <c r="AGT758" s="13"/>
      <c r="AGU758" s="13"/>
      <c r="AGV758" s="13"/>
      <c r="AGW758" s="13"/>
      <c r="AGX758" s="13"/>
      <c r="AGY758" s="13"/>
      <c r="AGZ758" s="13"/>
      <c r="AHA758" s="13"/>
      <c r="AHB758" s="13"/>
      <c r="AHC758" s="13"/>
      <c r="AHD758" s="13"/>
      <c r="AHE758" s="13"/>
      <c r="AHF758" s="13"/>
      <c r="AHG758" s="13"/>
      <c r="AHH758" s="13"/>
      <c r="AHI758" s="13"/>
      <c r="AHJ758" s="13"/>
      <c r="AHK758" s="13"/>
      <c r="AHL758" s="13"/>
      <c r="AHM758" s="13"/>
      <c r="AHN758" s="13"/>
      <c r="AHO758" s="13"/>
      <c r="AHP758" s="13"/>
      <c r="AHQ758" s="13"/>
      <c r="AHR758" s="13"/>
      <c r="AHS758" s="13"/>
      <c r="AHT758" s="13"/>
      <c r="AHU758" s="13"/>
      <c r="AHV758" s="13"/>
      <c r="AHW758" s="13"/>
      <c r="AHX758" s="13"/>
      <c r="AHY758" s="13"/>
      <c r="AHZ758" s="13"/>
      <c r="AIA758" s="13"/>
      <c r="AIB758" s="13"/>
      <c r="AIC758" s="13"/>
      <c r="AID758" s="13"/>
      <c r="AIE758" s="13"/>
      <c r="AIF758" s="13"/>
      <c r="AIG758" s="13"/>
      <c r="AIH758" s="13"/>
      <c r="AII758" s="13"/>
      <c r="AIJ758" s="13"/>
      <c r="AIK758" s="13"/>
      <c r="AIL758" s="13"/>
      <c r="AIM758" s="13"/>
      <c r="AIN758" s="13"/>
      <c r="AIO758" s="13"/>
      <c r="AIP758" s="13"/>
      <c r="AIQ758" s="13"/>
      <c r="AIR758" s="13"/>
      <c r="AIS758" s="13"/>
      <c r="AIT758" s="13"/>
      <c r="AIU758" s="13"/>
      <c r="AIV758" s="13"/>
      <c r="AIW758" s="13"/>
      <c r="AIX758" s="13"/>
      <c r="AIY758" s="13"/>
      <c r="AIZ758" s="13"/>
      <c r="AJA758" s="13"/>
      <c r="AJB758" s="13"/>
      <c r="AJC758" s="13"/>
      <c r="AJD758" s="13"/>
      <c r="AJE758" s="13"/>
      <c r="AJF758" s="13"/>
      <c r="AJG758" s="13"/>
      <c r="AJH758" s="13"/>
      <c r="AJI758" s="13"/>
      <c r="AJJ758" s="13"/>
      <c r="AJK758" s="13"/>
      <c r="AJL758" s="13"/>
      <c r="AJM758" s="13"/>
      <c r="AJN758" s="13"/>
      <c r="AJO758" s="13"/>
      <c r="AJP758" s="13"/>
      <c r="AJQ758" s="13"/>
      <c r="AJR758" s="13"/>
      <c r="AJS758" s="13"/>
      <c r="AJT758" s="13"/>
      <c r="AJU758" s="13"/>
      <c r="AJV758" s="13"/>
      <c r="AJW758" s="13"/>
      <c r="AJX758" s="13"/>
      <c r="AJY758" s="13"/>
      <c r="AJZ758" s="13"/>
      <c r="AKA758" s="13"/>
      <c r="AKB758" s="13"/>
      <c r="AKC758" s="13"/>
      <c r="AKD758" s="13"/>
      <c r="AKE758" s="13"/>
      <c r="AKF758" s="13"/>
      <c r="AKG758" s="13"/>
      <c r="AKH758" s="13"/>
      <c r="AKI758" s="13"/>
      <c r="AKJ758" s="13"/>
      <c r="AKK758" s="13"/>
      <c r="AKL758" s="13"/>
      <c r="AKM758" s="13"/>
      <c r="AKN758" s="13"/>
      <c r="AKO758" s="13"/>
      <c r="AKP758" s="13"/>
      <c r="AKQ758" s="13"/>
      <c r="AKR758" s="13"/>
      <c r="AKS758" s="13"/>
      <c r="AKT758" s="13"/>
      <c r="AKU758" s="13"/>
      <c r="AKV758" s="13"/>
      <c r="AKW758" s="13"/>
      <c r="AKX758" s="13"/>
      <c r="AKY758" s="13"/>
      <c r="AKZ758" s="13"/>
      <c r="ALA758" s="13"/>
      <c r="ALB758" s="13"/>
      <c r="ALC758" s="13"/>
      <c r="ALD758" s="13"/>
      <c r="ALE758" s="13"/>
      <c r="ALF758" s="13"/>
      <c r="ALG758" s="13"/>
      <c r="ALH758" s="13"/>
      <c r="ALI758" s="13"/>
      <c r="ALJ758" s="13"/>
      <c r="ALK758" s="13"/>
      <c r="ALL758" s="13"/>
      <c r="ALM758" s="13"/>
      <c r="ALN758" s="13"/>
      <c r="ALO758" s="13"/>
      <c r="ALP758" s="13"/>
      <c r="ALQ758" s="13"/>
      <c r="ALR758" s="13"/>
      <c r="ALS758" s="13"/>
      <c r="ALT758" s="13"/>
      <c r="ALU758" s="13"/>
      <c r="ALV758" s="13"/>
      <c r="ALW758" s="13"/>
      <c r="ALX758" s="13"/>
      <c r="ALY758" s="13"/>
      <c r="ALZ758" s="13"/>
      <c r="AMA758" s="13"/>
      <c r="AMB758" s="13"/>
      <c r="AMC758" s="13"/>
      <c r="AMD758" s="13"/>
      <c r="AME758" s="13"/>
      <c r="AMF758" s="13"/>
      <c r="AMG758" s="13"/>
      <c r="AMH758" s="13"/>
      <c r="AMI758" s="13"/>
      <c r="AMJ758" s="13"/>
      <c r="AMK758" s="13"/>
      <c r="AML758" s="13"/>
      <c r="AMM758" s="13"/>
      <c r="AMN758" s="13"/>
      <c r="AMO758" s="13"/>
      <c r="AMP758" s="13"/>
      <c r="AMQ758" s="13"/>
      <c r="AMR758" s="13"/>
      <c r="AMS758" s="13"/>
      <c r="AMT758" s="13"/>
      <c r="AMU758" s="13"/>
      <c r="AMV758" s="13"/>
      <c r="AMW758" s="13"/>
      <c r="AMX758" s="13"/>
      <c r="AMY758" s="13"/>
      <c r="AMZ758" s="13"/>
      <c r="ANA758" s="13"/>
      <c r="ANB758" s="13"/>
      <c r="ANC758" s="13"/>
      <c r="AND758" s="13"/>
      <c r="ANE758" s="13"/>
      <c r="ANF758" s="13"/>
      <c r="ANG758" s="13"/>
      <c r="ANH758" s="13"/>
      <c r="ANI758" s="13"/>
      <c r="ANJ758" s="13"/>
      <c r="ANK758" s="13"/>
      <c r="ANL758" s="13"/>
      <c r="ANM758" s="13"/>
      <c r="ANN758" s="13"/>
      <c r="ANO758" s="13"/>
      <c r="ANP758" s="13"/>
      <c r="ANQ758" s="13"/>
      <c r="ANR758" s="13"/>
      <c r="ANS758" s="13"/>
      <c r="ANT758" s="13"/>
      <c r="ANU758" s="13"/>
      <c r="ANV758" s="13"/>
      <c r="ANW758" s="13"/>
      <c r="ANX758" s="13"/>
      <c r="ANY758" s="13"/>
      <c r="ANZ758" s="13"/>
      <c r="AOA758" s="13"/>
      <c r="AOB758" s="13"/>
      <c r="AOC758" s="13"/>
      <c r="AOD758" s="13"/>
      <c r="AOE758" s="13"/>
      <c r="AOF758" s="13"/>
      <c r="AOG758" s="13"/>
      <c r="AOH758" s="13"/>
      <c r="AOI758" s="13"/>
      <c r="AOJ758" s="13"/>
      <c r="AOK758" s="13"/>
      <c r="AOL758" s="13"/>
      <c r="AOM758" s="13"/>
      <c r="AON758" s="13"/>
      <c r="AOO758" s="13"/>
      <c r="AOP758" s="13"/>
      <c r="AOQ758" s="13"/>
      <c r="AOR758" s="13"/>
      <c r="AOS758" s="13"/>
      <c r="AOT758" s="13"/>
      <c r="AOU758" s="13"/>
      <c r="AOV758" s="13"/>
      <c r="AOW758" s="13"/>
      <c r="AOX758" s="13"/>
      <c r="AOY758" s="13"/>
      <c r="AOZ758" s="13"/>
      <c r="APA758" s="13"/>
      <c r="APB758" s="13"/>
      <c r="APC758" s="13"/>
      <c r="APD758" s="13"/>
      <c r="APE758" s="13"/>
      <c r="APF758" s="13"/>
      <c r="APG758" s="13"/>
      <c r="APH758" s="13"/>
      <c r="API758" s="13"/>
      <c r="APJ758" s="13"/>
      <c r="APK758" s="13"/>
      <c r="APL758" s="13"/>
      <c r="APM758" s="13"/>
      <c r="APN758" s="13"/>
      <c r="APO758" s="13"/>
      <c r="APP758" s="13"/>
      <c r="APQ758" s="13"/>
      <c r="APR758" s="13"/>
      <c r="APS758" s="13"/>
      <c r="APT758" s="13"/>
      <c r="APU758" s="13"/>
      <c r="APV758" s="13"/>
      <c r="APW758" s="13"/>
      <c r="APX758" s="13"/>
      <c r="APY758" s="13"/>
      <c r="APZ758" s="13"/>
      <c r="AQA758" s="13"/>
      <c r="AQB758" s="13"/>
      <c r="AQC758" s="13"/>
      <c r="AQD758" s="13"/>
      <c r="AQE758" s="13"/>
      <c r="AQF758" s="13"/>
      <c r="AQG758" s="13"/>
      <c r="AQH758" s="13"/>
      <c r="AQI758" s="13"/>
      <c r="AQJ758" s="13"/>
      <c r="AQK758" s="13"/>
      <c r="AQL758" s="13"/>
      <c r="AQM758" s="13"/>
      <c r="AQN758" s="13"/>
      <c r="AQO758" s="13"/>
      <c r="AQP758" s="13"/>
      <c r="AQQ758" s="13"/>
      <c r="AQR758" s="13"/>
      <c r="AQS758" s="13"/>
      <c r="AQT758" s="13"/>
      <c r="AQU758" s="13"/>
      <c r="AQV758" s="13"/>
      <c r="AQW758" s="13"/>
      <c r="AQX758" s="13"/>
      <c r="AQY758" s="13"/>
      <c r="AQZ758" s="13"/>
      <c r="ARA758" s="13"/>
      <c r="ARB758" s="13"/>
      <c r="ARC758" s="13"/>
      <c r="ARD758" s="13"/>
      <c r="ARE758" s="13"/>
      <c r="ARF758" s="13"/>
      <c r="ARG758" s="13"/>
      <c r="ARH758" s="13"/>
      <c r="ARI758" s="13"/>
      <c r="ARJ758" s="13"/>
      <c r="ARK758" s="13"/>
      <c r="ARL758" s="13"/>
      <c r="ARM758" s="13"/>
      <c r="ARN758" s="13"/>
      <c r="ARO758" s="13"/>
      <c r="ARP758" s="13"/>
      <c r="ARQ758" s="13"/>
      <c r="ARR758" s="13"/>
      <c r="ARS758" s="13"/>
      <c r="ART758" s="13"/>
      <c r="ARU758" s="13"/>
      <c r="ARV758" s="13"/>
      <c r="ARW758" s="13"/>
      <c r="ARX758" s="13"/>
      <c r="ARY758" s="13"/>
      <c r="ARZ758" s="13"/>
      <c r="ASA758" s="13"/>
      <c r="ASB758" s="13"/>
      <c r="ASC758" s="13"/>
      <c r="ASD758" s="13"/>
      <c r="ASE758" s="13"/>
      <c r="ASF758" s="13"/>
      <c r="ASG758" s="13"/>
      <c r="ASH758" s="13"/>
      <c r="ASI758" s="13"/>
      <c r="ASJ758" s="13"/>
      <c r="ASK758" s="13"/>
      <c r="ASL758" s="13"/>
      <c r="ASM758" s="13"/>
      <c r="ASN758" s="13"/>
      <c r="ASO758" s="13"/>
      <c r="ASP758" s="13"/>
      <c r="ASQ758" s="13"/>
      <c r="ASR758" s="13"/>
      <c r="ASS758" s="13"/>
      <c r="AST758" s="13"/>
      <c r="ASU758" s="13"/>
      <c r="ASV758" s="13"/>
      <c r="ASW758" s="13"/>
      <c r="ASX758" s="13"/>
      <c r="ASY758" s="13"/>
      <c r="ASZ758" s="13"/>
      <c r="ATA758" s="13"/>
      <c r="ATB758" s="13"/>
      <c r="ATC758" s="13"/>
      <c r="ATD758" s="13"/>
      <c r="ATE758" s="13"/>
      <c r="ATF758" s="13"/>
      <c r="ATG758" s="13"/>
      <c r="ATH758" s="13"/>
      <c r="ATI758" s="13"/>
      <c r="ATJ758" s="13"/>
      <c r="ATK758" s="13"/>
      <c r="ATL758" s="13"/>
      <c r="ATM758" s="13"/>
      <c r="ATN758" s="13"/>
      <c r="ATO758" s="13"/>
      <c r="ATP758" s="13"/>
      <c r="ATQ758" s="13"/>
      <c r="ATR758" s="13"/>
      <c r="ATS758" s="13"/>
      <c r="ATT758" s="13"/>
      <c r="ATU758" s="13"/>
      <c r="ATV758" s="13"/>
      <c r="ATW758" s="13"/>
      <c r="ATX758" s="13"/>
      <c r="ATY758" s="13"/>
      <c r="ATZ758" s="13"/>
      <c r="AUA758" s="13"/>
      <c r="AUB758" s="13"/>
      <c r="AUC758" s="13"/>
      <c r="AUD758" s="13"/>
      <c r="AUE758" s="13"/>
      <c r="AUF758" s="13"/>
      <c r="AUG758" s="13"/>
      <c r="AUH758" s="13"/>
      <c r="AUI758" s="13"/>
      <c r="AUJ758" s="13"/>
      <c r="AUK758" s="13"/>
      <c r="AUL758" s="13"/>
      <c r="AUM758" s="13"/>
      <c r="AUN758" s="13"/>
      <c r="AUO758" s="13"/>
      <c r="AUP758" s="13"/>
      <c r="AUQ758" s="13"/>
      <c r="AUR758" s="13"/>
      <c r="AUS758" s="13"/>
      <c r="AUT758" s="13"/>
      <c r="AUU758" s="13"/>
      <c r="AUV758" s="13"/>
      <c r="AUW758" s="13"/>
      <c r="AUX758" s="13"/>
      <c r="AUY758" s="13"/>
      <c r="AUZ758" s="13"/>
      <c r="AVA758" s="13"/>
      <c r="AVB758" s="13"/>
      <c r="AVC758" s="13"/>
      <c r="AVD758" s="13"/>
      <c r="AVE758" s="13"/>
      <c r="AVF758" s="13"/>
      <c r="AVG758" s="13"/>
      <c r="AVH758" s="13"/>
      <c r="AVI758" s="13"/>
      <c r="AVJ758" s="13"/>
      <c r="AVK758" s="13"/>
      <c r="AVL758" s="13"/>
      <c r="AVM758" s="13"/>
      <c r="AVN758" s="13"/>
      <c r="AVO758" s="13"/>
      <c r="AVP758" s="13"/>
      <c r="AVQ758" s="13"/>
      <c r="AVR758" s="13"/>
      <c r="AVS758" s="13"/>
      <c r="AVT758" s="13"/>
      <c r="AVU758" s="13"/>
      <c r="AVV758" s="13"/>
      <c r="AVW758" s="13"/>
      <c r="AVX758" s="13"/>
      <c r="AVY758" s="13"/>
      <c r="AVZ758" s="13"/>
      <c r="AWA758" s="13"/>
      <c r="AWB758" s="13"/>
      <c r="AWC758" s="13"/>
      <c r="AWD758" s="13"/>
      <c r="AWE758" s="13"/>
      <c r="AWF758" s="13"/>
      <c r="AWG758" s="13"/>
      <c r="AWH758" s="13"/>
      <c r="AWI758" s="13"/>
      <c r="AWJ758" s="13"/>
      <c r="AWK758" s="13"/>
      <c r="AWL758" s="13"/>
      <c r="AWM758" s="13"/>
      <c r="AWN758" s="13"/>
      <c r="AWO758" s="13"/>
      <c r="AWP758" s="13"/>
      <c r="AWQ758" s="13"/>
      <c r="AWR758" s="13"/>
      <c r="AWS758" s="13"/>
      <c r="AWT758" s="13"/>
      <c r="AWU758" s="13"/>
      <c r="AWV758" s="13"/>
      <c r="AWW758" s="13"/>
      <c r="AWX758" s="13"/>
      <c r="AWY758" s="13"/>
      <c r="AWZ758" s="13"/>
      <c r="AXA758" s="13"/>
      <c r="AXB758" s="13"/>
      <c r="AXC758" s="13"/>
      <c r="AXD758" s="13"/>
      <c r="AXE758" s="13"/>
      <c r="AXF758" s="13"/>
      <c r="AXG758" s="13"/>
      <c r="AXH758" s="13"/>
      <c r="AXI758" s="13"/>
      <c r="AXJ758" s="13"/>
      <c r="AXK758" s="13"/>
      <c r="AXL758" s="13"/>
      <c r="AXM758" s="13"/>
      <c r="AXN758" s="13"/>
      <c r="AXO758" s="13"/>
      <c r="AXP758" s="13"/>
      <c r="AXQ758" s="13"/>
      <c r="AXR758" s="13"/>
      <c r="AXS758" s="13"/>
      <c r="AXT758" s="13"/>
      <c r="AXU758" s="13"/>
      <c r="AXV758" s="13"/>
      <c r="AXW758" s="13"/>
      <c r="AXX758" s="13"/>
      <c r="AXY758" s="13"/>
      <c r="AXZ758" s="13"/>
      <c r="AYA758" s="13"/>
      <c r="AYB758" s="13"/>
      <c r="AYC758" s="13"/>
      <c r="AYD758" s="13"/>
      <c r="AYE758" s="13"/>
      <c r="AYF758" s="13"/>
      <c r="AYG758" s="13"/>
      <c r="AYH758" s="13"/>
      <c r="AYI758" s="13"/>
      <c r="AYJ758" s="13"/>
      <c r="AYK758" s="13"/>
      <c r="AYL758" s="13"/>
      <c r="AYM758" s="13"/>
      <c r="AYN758" s="13"/>
      <c r="AYO758" s="13"/>
      <c r="AYP758" s="13"/>
      <c r="AYQ758" s="13"/>
      <c r="AYR758" s="13"/>
      <c r="AYS758" s="13"/>
      <c r="AYT758" s="13"/>
      <c r="AYU758" s="13"/>
      <c r="AYV758" s="13"/>
      <c r="AYW758" s="13"/>
      <c r="AYX758" s="13"/>
      <c r="AYY758" s="13"/>
      <c r="AYZ758" s="13"/>
      <c r="AZA758" s="13"/>
      <c r="AZB758" s="13"/>
      <c r="AZC758" s="13"/>
      <c r="AZD758" s="13"/>
      <c r="AZE758" s="13"/>
      <c r="AZF758" s="13"/>
      <c r="AZG758" s="13"/>
      <c r="AZH758" s="13"/>
      <c r="AZI758" s="13"/>
      <c r="AZJ758" s="13"/>
      <c r="AZK758" s="13"/>
      <c r="AZL758" s="13"/>
      <c r="AZM758" s="13"/>
      <c r="AZN758" s="13"/>
      <c r="AZO758" s="13"/>
      <c r="AZP758" s="13"/>
      <c r="AZQ758" s="13"/>
      <c r="AZR758" s="13"/>
      <c r="AZS758" s="13"/>
      <c r="AZT758" s="13"/>
      <c r="AZU758" s="13"/>
      <c r="AZV758" s="13"/>
      <c r="AZW758" s="13"/>
      <c r="AZX758" s="13"/>
      <c r="AZY758" s="13"/>
      <c r="AZZ758" s="13"/>
      <c r="BAA758" s="13"/>
      <c r="BAB758" s="13"/>
      <c r="BAC758" s="13"/>
      <c r="BAD758" s="13"/>
      <c r="BAE758" s="13"/>
      <c r="BAF758" s="13"/>
      <c r="BAG758" s="13"/>
      <c r="BAH758" s="13"/>
      <c r="BAI758" s="13"/>
      <c r="BAJ758" s="13"/>
      <c r="BAK758" s="13"/>
      <c r="BAL758" s="13"/>
      <c r="BAM758" s="13"/>
      <c r="BAN758" s="13"/>
      <c r="BAO758" s="13"/>
      <c r="BAP758" s="13"/>
      <c r="BAQ758" s="13"/>
      <c r="BAR758" s="13"/>
      <c r="BAS758" s="13"/>
      <c r="BAT758" s="13"/>
      <c r="BAU758" s="13"/>
      <c r="BAV758" s="13"/>
      <c r="BAW758" s="13"/>
      <c r="BAX758" s="13"/>
      <c r="BAY758" s="13"/>
      <c r="BAZ758" s="13"/>
      <c r="BBA758" s="13"/>
      <c r="BBB758" s="13"/>
      <c r="BBC758" s="13"/>
      <c r="BBD758" s="13"/>
      <c r="BBE758" s="13"/>
      <c r="BBF758" s="13"/>
      <c r="BBG758" s="13"/>
      <c r="BBH758" s="13"/>
      <c r="BBI758" s="13"/>
      <c r="BBJ758" s="13"/>
      <c r="BBK758" s="13"/>
      <c r="BBL758" s="13"/>
      <c r="BBM758" s="13"/>
      <c r="BBN758" s="13"/>
      <c r="BBO758" s="13"/>
      <c r="BBP758" s="13"/>
      <c r="BBQ758" s="13"/>
      <c r="BBR758" s="13"/>
      <c r="BBS758" s="13"/>
      <c r="BBT758" s="13"/>
      <c r="BBU758" s="13"/>
      <c r="BBV758" s="13"/>
      <c r="BBW758" s="13"/>
      <c r="BBX758" s="13"/>
      <c r="BBY758" s="13"/>
      <c r="BBZ758" s="13"/>
      <c r="BCA758" s="13"/>
      <c r="BCB758" s="13"/>
      <c r="BCC758" s="13"/>
      <c r="BCD758" s="13"/>
      <c r="BCE758" s="13"/>
      <c r="BCF758" s="13"/>
      <c r="BCG758" s="13"/>
      <c r="BCH758" s="13"/>
      <c r="BCI758" s="13"/>
      <c r="BCJ758" s="13"/>
      <c r="BCK758" s="13"/>
      <c r="BCL758" s="13"/>
      <c r="BCM758" s="13"/>
      <c r="BCN758" s="13"/>
      <c r="BCO758" s="13"/>
      <c r="BCP758" s="13"/>
      <c r="BCQ758" s="13"/>
      <c r="BCR758" s="13"/>
      <c r="BCS758" s="13"/>
      <c r="BCT758" s="13"/>
      <c r="BCU758" s="13"/>
      <c r="BCV758" s="13"/>
      <c r="BCW758" s="13"/>
      <c r="BCX758" s="13"/>
      <c r="BCY758" s="13"/>
      <c r="BCZ758" s="13"/>
      <c r="BDA758" s="13"/>
      <c r="BDB758" s="13"/>
      <c r="BDC758" s="13"/>
      <c r="BDD758" s="13"/>
      <c r="BDE758" s="13"/>
      <c r="BDF758" s="13"/>
      <c r="BDG758" s="13"/>
      <c r="BDH758" s="13"/>
      <c r="BDI758" s="13"/>
      <c r="BDJ758" s="13"/>
      <c r="BDK758" s="13"/>
      <c r="BDL758" s="13"/>
      <c r="BDM758" s="13"/>
      <c r="BDN758" s="13"/>
      <c r="BDO758" s="13"/>
      <c r="BDP758" s="13"/>
      <c r="BDQ758" s="13"/>
      <c r="BDR758" s="13"/>
      <c r="BDS758" s="13"/>
      <c r="BDT758" s="13"/>
      <c r="BDU758" s="13"/>
      <c r="BDV758" s="13"/>
      <c r="BDW758" s="13"/>
      <c r="BDX758" s="13"/>
      <c r="BDY758" s="13"/>
      <c r="BDZ758" s="13"/>
      <c r="BEA758" s="13"/>
      <c r="BEB758" s="13"/>
      <c r="BEC758" s="13"/>
      <c r="BED758" s="13"/>
      <c r="BEE758" s="13"/>
      <c r="BEF758" s="13"/>
      <c r="BEG758" s="13"/>
      <c r="BEH758" s="13"/>
      <c r="BEI758" s="13"/>
      <c r="BEJ758" s="13"/>
      <c r="BEK758" s="13"/>
      <c r="BEL758" s="13"/>
      <c r="BEM758" s="13"/>
      <c r="BEN758" s="13"/>
      <c r="BEO758" s="13"/>
      <c r="BEP758" s="13"/>
      <c r="BEQ758" s="13"/>
      <c r="BER758" s="13"/>
      <c r="BES758" s="13"/>
      <c r="BET758" s="13"/>
      <c r="BEU758" s="13"/>
      <c r="BEV758" s="13"/>
      <c r="BEW758" s="13"/>
      <c r="BEX758" s="13"/>
      <c r="BEY758" s="13"/>
      <c r="BEZ758" s="13"/>
      <c r="BFA758" s="13"/>
      <c r="BFB758" s="13"/>
      <c r="BFC758" s="13"/>
      <c r="BFD758" s="13"/>
      <c r="BFE758" s="13"/>
      <c r="BFF758" s="13"/>
      <c r="BFG758" s="13"/>
      <c r="BFH758" s="13"/>
      <c r="BFI758" s="13"/>
      <c r="BFJ758" s="13"/>
      <c r="BFK758" s="13"/>
      <c r="BFL758" s="13"/>
      <c r="BFM758" s="13"/>
      <c r="BFN758" s="13"/>
      <c r="BFO758" s="13"/>
      <c r="BFP758" s="13"/>
      <c r="BFQ758" s="13"/>
      <c r="BFR758" s="13"/>
      <c r="BFS758" s="13"/>
      <c r="BFT758" s="13"/>
      <c r="BFU758" s="13"/>
      <c r="BFV758" s="13"/>
      <c r="BFW758" s="13"/>
      <c r="BFX758" s="13"/>
      <c r="BFY758" s="13"/>
      <c r="BFZ758" s="13"/>
      <c r="BGA758" s="13"/>
      <c r="BGB758" s="13"/>
      <c r="BGC758" s="13"/>
      <c r="BGD758" s="13"/>
      <c r="BGE758" s="13"/>
      <c r="BGF758" s="13"/>
      <c r="BGG758" s="13"/>
      <c r="BGH758" s="13"/>
      <c r="BGI758" s="13"/>
      <c r="BGJ758" s="13"/>
      <c r="BGK758" s="13"/>
      <c r="BGL758" s="13"/>
      <c r="BGM758" s="13"/>
      <c r="BGN758" s="13"/>
      <c r="BGO758" s="13"/>
      <c r="BGP758" s="13"/>
      <c r="BGQ758" s="13"/>
      <c r="BGR758" s="13"/>
      <c r="BGS758" s="13"/>
      <c r="BGT758" s="13"/>
      <c r="BGU758" s="13"/>
      <c r="BGV758" s="13"/>
      <c r="BGW758" s="13"/>
      <c r="BGX758" s="13"/>
      <c r="BGY758" s="13"/>
      <c r="BGZ758" s="13"/>
      <c r="BHA758" s="13"/>
      <c r="BHB758" s="13"/>
      <c r="BHC758" s="13"/>
      <c r="BHD758" s="13"/>
      <c r="BHE758" s="13"/>
      <c r="BHF758" s="13"/>
      <c r="BHG758" s="13"/>
      <c r="BHH758" s="13"/>
      <c r="BHI758" s="13"/>
      <c r="BHJ758" s="13"/>
      <c r="BHK758" s="13"/>
      <c r="BHL758" s="13"/>
      <c r="BHM758" s="13"/>
      <c r="BHN758" s="13"/>
      <c r="BHO758" s="13"/>
      <c r="BHP758" s="13"/>
      <c r="BHQ758" s="13"/>
      <c r="BHR758" s="13"/>
      <c r="BHS758" s="13"/>
      <c r="BHT758" s="13"/>
      <c r="BHU758" s="13"/>
      <c r="BHV758" s="13"/>
      <c r="BHW758" s="13"/>
      <c r="BHX758" s="13"/>
      <c r="BHY758" s="13"/>
      <c r="BHZ758" s="13"/>
      <c r="BIA758" s="13"/>
      <c r="BIB758" s="13"/>
      <c r="BIC758" s="13"/>
      <c r="BID758" s="13"/>
      <c r="BIE758" s="13"/>
      <c r="BIF758" s="13"/>
      <c r="BIG758" s="13"/>
      <c r="BIH758" s="13"/>
      <c r="BII758" s="13"/>
      <c r="BIJ758" s="13"/>
      <c r="BIK758" s="13"/>
      <c r="BIL758" s="13"/>
      <c r="BIM758" s="13"/>
      <c r="BIN758" s="13"/>
      <c r="BIO758" s="13"/>
      <c r="BIP758" s="13"/>
      <c r="BIQ758" s="13"/>
      <c r="BIR758" s="13"/>
      <c r="BIS758" s="13"/>
      <c r="BIT758" s="13"/>
      <c r="BIU758" s="13"/>
      <c r="BIV758" s="13"/>
      <c r="BIW758" s="13"/>
      <c r="BIX758" s="13"/>
      <c r="BIY758" s="13"/>
      <c r="BIZ758" s="13"/>
      <c r="BJA758" s="13"/>
      <c r="BJB758" s="13"/>
      <c r="BJC758" s="13"/>
      <c r="BJD758" s="13"/>
      <c r="BJE758" s="13"/>
      <c r="BJF758" s="13"/>
      <c r="BJG758" s="13"/>
      <c r="BJH758" s="13"/>
      <c r="BJI758" s="13"/>
      <c r="BJJ758" s="13"/>
      <c r="BJK758" s="13"/>
      <c r="BJL758" s="13"/>
      <c r="BJM758" s="13"/>
      <c r="BJN758" s="13"/>
      <c r="BJO758" s="13"/>
      <c r="BJP758" s="13"/>
      <c r="BJQ758" s="13"/>
      <c r="BJR758" s="13"/>
      <c r="BJS758" s="13"/>
      <c r="BJT758" s="13"/>
      <c r="BJU758" s="13"/>
      <c r="BJV758" s="13"/>
      <c r="BJW758" s="13"/>
      <c r="BJX758" s="13"/>
      <c r="BJY758" s="13"/>
      <c r="BJZ758" s="13"/>
      <c r="BKA758" s="13"/>
      <c r="BKB758" s="13"/>
      <c r="BKC758" s="13"/>
      <c r="BKD758" s="13"/>
      <c r="BKE758" s="13"/>
      <c r="BKF758" s="13"/>
      <c r="BKG758" s="13"/>
      <c r="BKH758" s="13"/>
      <c r="BKI758" s="13"/>
      <c r="BKJ758" s="13"/>
      <c r="BKK758" s="13"/>
      <c r="BKL758" s="13"/>
      <c r="BKM758" s="13"/>
      <c r="BKN758" s="13"/>
      <c r="BKO758" s="13"/>
      <c r="BKP758" s="13"/>
      <c r="BKQ758" s="13"/>
      <c r="BKR758" s="13"/>
      <c r="BKS758" s="13"/>
      <c r="BKT758" s="13"/>
      <c r="BKU758" s="13"/>
      <c r="BKV758" s="13"/>
      <c r="BKW758" s="13"/>
      <c r="BKX758" s="13"/>
      <c r="BKY758" s="13"/>
      <c r="BKZ758" s="13"/>
      <c r="BLA758" s="13"/>
      <c r="BLB758" s="13"/>
      <c r="BLC758" s="13"/>
      <c r="BLD758" s="13"/>
      <c r="BLE758" s="13"/>
      <c r="BLF758" s="13"/>
      <c r="BLG758" s="13"/>
      <c r="BLH758" s="13"/>
      <c r="BLI758" s="13"/>
      <c r="BLJ758" s="13"/>
      <c r="BLK758" s="13"/>
      <c r="BLL758" s="13"/>
      <c r="BLM758" s="13"/>
      <c r="BLN758" s="13"/>
      <c r="BLO758" s="13"/>
      <c r="BLP758" s="13"/>
      <c r="BLQ758" s="13"/>
      <c r="BLR758" s="13"/>
      <c r="BLS758" s="13"/>
      <c r="BLT758" s="13"/>
      <c r="BLU758" s="13"/>
      <c r="BLV758" s="13"/>
      <c r="BLW758" s="13"/>
      <c r="BLX758" s="13"/>
      <c r="BLY758" s="13"/>
      <c r="BLZ758" s="13"/>
      <c r="BMA758" s="13"/>
      <c r="BMB758" s="13"/>
      <c r="BMC758" s="13"/>
      <c r="BMD758" s="13"/>
      <c r="BME758" s="13"/>
      <c r="BMF758" s="13"/>
      <c r="BMG758" s="13"/>
      <c r="BMH758" s="13"/>
      <c r="BMI758" s="13"/>
      <c r="BMJ758" s="13"/>
      <c r="BMK758" s="13"/>
      <c r="BML758" s="13"/>
      <c r="BMM758" s="13"/>
      <c r="BMN758" s="13"/>
      <c r="BMO758" s="13"/>
      <c r="BMP758" s="13"/>
      <c r="BMQ758" s="13"/>
      <c r="BMR758" s="13"/>
      <c r="BMS758" s="13"/>
      <c r="BMT758" s="13"/>
      <c r="BMU758" s="13"/>
      <c r="BMV758" s="13"/>
      <c r="BMW758" s="13"/>
      <c r="BMX758" s="13"/>
      <c r="BMY758" s="13"/>
      <c r="BMZ758" s="13"/>
      <c r="BNA758" s="13"/>
      <c r="BNB758" s="13"/>
      <c r="BNC758" s="13"/>
      <c r="BND758" s="13"/>
      <c r="BNE758" s="13"/>
      <c r="BNF758" s="13"/>
      <c r="BNG758" s="13"/>
      <c r="BNH758" s="13"/>
      <c r="BNI758" s="13"/>
      <c r="BNJ758" s="13"/>
      <c r="BNK758" s="13"/>
      <c r="BNL758" s="13"/>
      <c r="BNM758" s="13"/>
      <c r="BNN758" s="13"/>
      <c r="BNO758" s="13"/>
      <c r="BNP758" s="13"/>
      <c r="BNQ758" s="13"/>
      <c r="BNR758" s="13"/>
      <c r="BNS758" s="13"/>
      <c r="BNT758" s="13"/>
      <c r="BNU758" s="13"/>
      <c r="BNV758" s="13"/>
      <c r="BNW758" s="13"/>
      <c r="BNX758" s="13"/>
      <c r="BNY758" s="13"/>
      <c r="BNZ758" s="13"/>
      <c r="BOA758" s="13"/>
      <c r="BOB758" s="13"/>
      <c r="BOC758" s="13"/>
      <c r="BOD758" s="13"/>
      <c r="BOE758" s="13"/>
      <c r="BOF758" s="13"/>
      <c r="BOG758" s="13"/>
      <c r="BOH758" s="13"/>
      <c r="BOI758" s="13"/>
      <c r="BOJ758" s="13"/>
      <c r="BOK758" s="13"/>
      <c r="BOL758" s="13"/>
      <c r="BOM758" s="13"/>
      <c r="BON758" s="13"/>
      <c r="BOO758" s="13"/>
      <c r="BOP758" s="13"/>
      <c r="BOQ758" s="13"/>
      <c r="BOR758" s="13"/>
      <c r="BOS758" s="13"/>
      <c r="BOT758" s="13"/>
      <c r="BOU758" s="13"/>
      <c r="BOV758" s="13"/>
      <c r="BOW758" s="13"/>
      <c r="BOX758" s="13"/>
      <c r="BOY758" s="13"/>
      <c r="BOZ758" s="13"/>
      <c r="BPA758" s="13"/>
      <c r="BPB758" s="13"/>
      <c r="BPC758" s="13"/>
      <c r="BPD758" s="13"/>
      <c r="BPE758" s="13"/>
      <c r="BPF758" s="13"/>
      <c r="BPG758" s="13"/>
      <c r="BPH758" s="13"/>
      <c r="BPI758" s="13"/>
      <c r="BPJ758" s="13"/>
      <c r="BPK758" s="13"/>
      <c r="BPL758" s="13"/>
      <c r="BPM758" s="13"/>
      <c r="BPN758" s="13"/>
      <c r="BPO758" s="13"/>
      <c r="BPP758" s="13"/>
      <c r="BPQ758" s="13"/>
      <c r="BPR758" s="13"/>
      <c r="BPS758" s="13"/>
      <c r="BPT758" s="13"/>
      <c r="BPU758" s="13"/>
      <c r="BPV758" s="13"/>
      <c r="BPW758" s="13"/>
      <c r="BPX758" s="13"/>
      <c r="BPY758" s="13"/>
      <c r="BPZ758" s="13"/>
      <c r="BQA758" s="13"/>
      <c r="BQB758" s="13"/>
      <c r="BQC758" s="13"/>
      <c r="BQD758" s="13"/>
      <c r="BQE758" s="13"/>
      <c r="BQF758" s="13"/>
      <c r="BQG758" s="13"/>
      <c r="BQH758" s="13"/>
      <c r="BQI758" s="13"/>
      <c r="BQJ758" s="13"/>
      <c r="BQK758" s="13"/>
      <c r="BQL758" s="13"/>
      <c r="BQM758" s="13"/>
      <c r="BQN758" s="13"/>
      <c r="BQO758" s="13"/>
      <c r="BQP758" s="13"/>
      <c r="BQQ758" s="13"/>
      <c r="BQR758" s="13"/>
      <c r="BQS758" s="13"/>
      <c r="BQT758" s="13"/>
      <c r="BQU758" s="13"/>
      <c r="BQV758" s="13"/>
      <c r="BQW758" s="13"/>
      <c r="BQX758" s="13"/>
      <c r="BQY758" s="13"/>
      <c r="BQZ758" s="13"/>
      <c r="BRA758" s="13"/>
      <c r="BRB758" s="13"/>
      <c r="BRC758" s="13"/>
      <c r="BRD758" s="13"/>
      <c r="BRE758" s="13"/>
      <c r="BRF758" s="13"/>
      <c r="BRG758" s="13"/>
      <c r="BRH758" s="13"/>
      <c r="BRI758" s="13"/>
      <c r="BRJ758" s="13"/>
      <c r="BRK758" s="13"/>
      <c r="BRL758" s="13"/>
      <c r="BRM758" s="13"/>
      <c r="BRN758" s="13"/>
      <c r="BRO758" s="13"/>
      <c r="BRP758" s="13"/>
      <c r="BRQ758" s="13"/>
      <c r="BRR758" s="13"/>
      <c r="BRS758" s="13"/>
      <c r="BRT758" s="13"/>
      <c r="BRU758" s="13"/>
      <c r="BRV758" s="13"/>
      <c r="BRW758" s="13"/>
      <c r="BRX758" s="13"/>
      <c r="BRY758" s="13"/>
      <c r="BRZ758" s="13"/>
      <c r="BSA758" s="13"/>
      <c r="BSB758" s="13"/>
      <c r="BSC758" s="13"/>
      <c r="BSD758" s="13"/>
      <c r="BSE758" s="13"/>
      <c r="BSF758" s="13"/>
      <c r="BSG758" s="13"/>
      <c r="BSH758" s="13"/>
      <c r="BSI758" s="13"/>
      <c r="BSJ758" s="13"/>
      <c r="BSK758" s="13"/>
      <c r="BSL758" s="13"/>
      <c r="BSM758" s="13"/>
      <c r="BSN758" s="13"/>
      <c r="BSO758" s="13"/>
      <c r="BSP758" s="13"/>
      <c r="BSQ758" s="13"/>
      <c r="BSR758" s="13"/>
      <c r="BSS758" s="13"/>
      <c r="BST758" s="13"/>
      <c r="BSU758" s="13"/>
      <c r="BSV758" s="13"/>
      <c r="BSW758" s="13"/>
      <c r="BSX758" s="13"/>
      <c r="BSY758" s="13"/>
      <c r="BSZ758" s="13"/>
      <c r="BTA758" s="13"/>
      <c r="BTB758" s="13"/>
      <c r="BTC758" s="13"/>
      <c r="BTD758" s="13"/>
      <c r="BTE758" s="13"/>
      <c r="BTF758" s="13"/>
      <c r="BTG758" s="13"/>
      <c r="BTH758" s="13"/>
      <c r="BTI758" s="13"/>
      <c r="BTJ758" s="13"/>
      <c r="BTK758" s="13"/>
      <c r="BTL758" s="13"/>
      <c r="BTM758" s="13"/>
      <c r="BTN758" s="13"/>
      <c r="BTO758" s="13"/>
      <c r="BTP758" s="13"/>
      <c r="BTQ758" s="13"/>
      <c r="BTR758" s="13"/>
      <c r="BTS758" s="13"/>
      <c r="BTT758" s="13"/>
      <c r="BTU758" s="13"/>
      <c r="BTV758" s="13"/>
      <c r="BTW758" s="13"/>
      <c r="BTX758" s="13"/>
      <c r="BTY758" s="13"/>
      <c r="BTZ758" s="13"/>
      <c r="BUA758" s="13"/>
      <c r="BUB758" s="13"/>
      <c r="BUC758" s="13"/>
      <c r="BUD758" s="13"/>
      <c r="BUE758" s="13"/>
      <c r="BUF758" s="13"/>
      <c r="BUG758" s="13"/>
      <c r="BUH758" s="13"/>
      <c r="BUI758" s="13"/>
      <c r="BUJ758" s="13"/>
      <c r="BUK758" s="13"/>
      <c r="BUL758" s="13"/>
      <c r="BUM758" s="13"/>
      <c r="BUN758" s="13"/>
      <c r="BUO758" s="13"/>
      <c r="BUP758" s="13"/>
      <c r="BUQ758" s="13"/>
      <c r="BUR758" s="13"/>
      <c r="BUS758" s="13"/>
      <c r="BUT758" s="13"/>
      <c r="BUU758" s="13"/>
      <c r="BUV758" s="13"/>
      <c r="BUW758" s="13"/>
      <c r="BUX758" s="13"/>
      <c r="BUY758" s="13"/>
      <c r="BUZ758" s="13"/>
      <c r="BVA758" s="13"/>
      <c r="BVB758" s="13"/>
      <c r="BVC758" s="13"/>
      <c r="BVD758" s="13"/>
      <c r="BVE758" s="13"/>
      <c r="BVF758" s="13"/>
      <c r="BVG758" s="13"/>
      <c r="BVH758" s="13"/>
      <c r="BVI758" s="13"/>
      <c r="BVJ758" s="13"/>
      <c r="BVK758" s="13"/>
      <c r="BVL758" s="13"/>
      <c r="BVM758" s="13"/>
      <c r="BVN758" s="13"/>
      <c r="BVO758" s="13"/>
      <c r="BVP758" s="13"/>
      <c r="BVQ758" s="13"/>
      <c r="BVR758" s="13"/>
      <c r="BVS758" s="13"/>
      <c r="BVT758" s="13"/>
      <c r="BVU758" s="13"/>
      <c r="BVV758" s="13"/>
      <c r="BVW758" s="13"/>
      <c r="BVX758" s="13"/>
      <c r="BVY758" s="13"/>
      <c r="BVZ758" s="13"/>
      <c r="BWA758" s="13"/>
      <c r="BWB758" s="13"/>
      <c r="BWC758" s="13"/>
      <c r="BWD758" s="13"/>
      <c r="BWE758" s="13"/>
      <c r="BWF758" s="13"/>
      <c r="BWG758" s="13"/>
      <c r="BWH758" s="13"/>
      <c r="BWI758" s="13"/>
      <c r="BWJ758" s="13"/>
      <c r="BWK758" s="13"/>
      <c r="BWL758" s="13"/>
      <c r="BWM758" s="13"/>
      <c r="BWN758" s="13"/>
      <c r="BWO758" s="13"/>
      <c r="BWP758" s="13"/>
      <c r="BWQ758" s="13"/>
      <c r="BWR758" s="13"/>
      <c r="BWS758" s="13"/>
      <c r="BWT758" s="13"/>
      <c r="BWU758" s="13"/>
      <c r="BWV758" s="13"/>
      <c r="BWW758" s="13"/>
      <c r="BWX758" s="13"/>
      <c r="BWY758" s="13"/>
      <c r="BWZ758" s="13"/>
      <c r="BXA758" s="13"/>
      <c r="BXB758" s="13"/>
      <c r="BXC758" s="13"/>
      <c r="BXD758" s="13"/>
      <c r="BXE758" s="13"/>
      <c r="BXF758" s="13"/>
      <c r="BXG758" s="13"/>
      <c r="BXH758" s="13"/>
      <c r="BXI758" s="13"/>
      <c r="BXJ758" s="13"/>
      <c r="BXK758" s="13"/>
      <c r="BXL758" s="13"/>
      <c r="BXM758" s="13"/>
      <c r="BXN758" s="13"/>
      <c r="BXO758" s="13"/>
      <c r="BXP758" s="13"/>
      <c r="BXQ758" s="13"/>
      <c r="BXR758" s="13"/>
      <c r="BXS758" s="13"/>
      <c r="BXT758" s="13"/>
      <c r="BXU758" s="13"/>
      <c r="BXV758" s="13"/>
      <c r="BXW758" s="13"/>
      <c r="BXX758" s="13"/>
      <c r="BXY758" s="13"/>
      <c r="BXZ758" s="13"/>
      <c r="BYA758" s="13"/>
      <c r="BYB758" s="13"/>
      <c r="BYC758" s="13"/>
      <c r="BYD758" s="13"/>
      <c r="BYE758" s="13"/>
      <c r="BYF758" s="13"/>
      <c r="BYG758" s="13"/>
      <c r="BYH758" s="13"/>
      <c r="BYI758" s="13"/>
      <c r="BYJ758" s="13"/>
      <c r="BYK758" s="13"/>
      <c r="BYL758" s="13"/>
      <c r="BYM758" s="13"/>
      <c r="BYN758" s="13"/>
      <c r="BYO758" s="13"/>
      <c r="BYP758" s="13"/>
      <c r="BYQ758" s="13"/>
      <c r="BYR758" s="13"/>
      <c r="BYS758" s="13"/>
      <c r="BYT758" s="13"/>
      <c r="BYU758" s="13"/>
      <c r="BYV758" s="13"/>
      <c r="BYW758" s="13"/>
      <c r="BYX758" s="13"/>
      <c r="BYY758" s="13"/>
      <c r="BYZ758" s="13"/>
      <c r="BZA758" s="13"/>
      <c r="BZB758" s="13"/>
      <c r="BZC758" s="13"/>
      <c r="BZD758" s="13"/>
      <c r="BZE758" s="13"/>
      <c r="BZF758" s="13"/>
      <c r="BZG758" s="13"/>
      <c r="BZH758" s="13"/>
      <c r="BZI758" s="13"/>
      <c r="BZJ758" s="13"/>
      <c r="BZK758" s="13"/>
      <c r="BZL758" s="13"/>
      <c r="BZM758" s="13"/>
      <c r="BZN758" s="13"/>
      <c r="BZO758" s="13"/>
      <c r="BZP758" s="13"/>
      <c r="BZQ758" s="13"/>
      <c r="BZR758" s="13"/>
      <c r="BZS758" s="13"/>
      <c r="BZT758" s="13"/>
      <c r="BZU758" s="13"/>
      <c r="BZV758" s="13"/>
      <c r="BZW758" s="13"/>
      <c r="BZX758" s="13"/>
      <c r="BZY758" s="13"/>
      <c r="BZZ758" s="13"/>
      <c r="CAA758" s="13"/>
      <c r="CAB758" s="13"/>
      <c r="CAC758" s="13"/>
      <c r="CAD758" s="13"/>
      <c r="CAE758" s="13"/>
      <c r="CAF758" s="13"/>
      <c r="CAG758" s="13"/>
      <c r="CAH758" s="13"/>
      <c r="CAI758" s="13"/>
      <c r="CAJ758" s="13"/>
      <c r="CAK758" s="13"/>
      <c r="CAL758" s="13"/>
      <c r="CAM758" s="13"/>
      <c r="CAN758" s="13"/>
      <c r="CAO758" s="13"/>
      <c r="CAP758" s="13"/>
      <c r="CAQ758" s="13"/>
      <c r="CAR758" s="13"/>
      <c r="CAS758" s="13"/>
      <c r="CAT758" s="13"/>
      <c r="CAU758" s="13"/>
      <c r="CAV758" s="13"/>
      <c r="CAW758" s="13"/>
      <c r="CAX758" s="13"/>
      <c r="CAY758" s="13"/>
      <c r="CAZ758" s="13"/>
      <c r="CBA758" s="13"/>
      <c r="CBB758" s="13"/>
      <c r="CBC758" s="13"/>
      <c r="CBD758" s="13"/>
      <c r="CBE758" s="13"/>
      <c r="CBF758" s="13"/>
      <c r="CBG758" s="13"/>
      <c r="CBH758" s="13"/>
      <c r="CBI758" s="13"/>
      <c r="CBJ758" s="13"/>
      <c r="CBK758" s="13"/>
      <c r="CBL758" s="13"/>
      <c r="CBM758" s="13"/>
      <c r="CBN758" s="13"/>
      <c r="CBO758" s="13"/>
      <c r="CBP758" s="13"/>
      <c r="CBQ758" s="13"/>
      <c r="CBR758" s="13"/>
      <c r="CBS758" s="13"/>
      <c r="CBT758" s="13"/>
      <c r="CBU758" s="13"/>
      <c r="CBV758" s="13"/>
      <c r="CBW758" s="13"/>
      <c r="CBX758" s="13"/>
      <c r="CBY758" s="13"/>
      <c r="CBZ758" s="13"/>
      <c r="CCA758" s="13"/>
      <c r="CCB758" s="13"/>
      <c r="CCC758" s="13"/>
      <c r="CCD758" s="13"/>
      <c r="CCE758" s="13"/>
      <c r="CCF758" s="13"/>
      <c r="CCG758" s="13"/>
      <c r="CCH758" s="13"/>
      <c r="CCI758" s="13"/>
      <c r="CCJ758" s="13"/>
      <c r="CCK758" s="13"/>
      <c r="CCL758" s="13"/>
      <c r="CCM758" s="13"/>
      <c r="CCN758" s="13"/>
      <c r="CCO758" s="13"/>
      <c r="CCP758" s="13"/>
      <c r="CCQ758" s="13"/>
      <c r="CCR758" s="13"/>
      <c r="CCS758" s="13"/>
      <c r="CCT758" s="13"/>
      <c r="CCU758" s="13"/>
      <c r="CCV758" s="13"/>
      <c r="CCW758" s="13"/>
      <c r="CCX758" s="13"/>
      <c r="CCY758" s="13"/>
      <c r="CCZ758" s="13"/>
      <c r="CDA758" s="13"/>
      <c r="CDB758" s="13"/>
      <c r="CDC758" s="13"/>
      <c r="CDD758" s="13"/>
      <c r="CDE758" s="13"/>
      <c r="CDF758" s="13"/>
      <c r="CDG758" s="13"/>
      <c r="CDH758" s="13"/>
      <c r="CDI758" s="13"/>
      <c r="CDJ758" s="13"/>
      <c r="CDK758" s="13"/>
      <c r="CDL758" s="13"/>
      <c r="CDM758" s="13"/>
      <c r="CDN758" s="13"/>
      <c r="CDO758" s="13"/>
      <c r="CDP758" s="13"/>
      <c r="CDQ758" s="13"/>
      <c r="CDR758" s="13"/>
      <c r="CDS758" s="13"/>
      <c r="CDT758" s="13"/>
      <c r="CDU758" s="13"/>
      <c r="CDV758" s="13"/>
      <c r="CDW758" s="13"/>
      <c r="CDX758" s="13"/>
      <c r="CDY758" s="13"/>
      <c r="CDZ758" s="13"/>
      <c r="CEA758" s="13"/>
      <c r="CEB758" s="13"/>
      <c r="CEC758" s="13"/>
      <c r="CED758" s="13"/>
      <c r="CEE758" s="13"/>
      <c r="CEF758" s="13"/>
      <c r="CEG758" s="13"/>
      <c r="CEH758" s="13"/>
      <c r="CEI758" s="13"/>
      <c r="CEJ758" s="13"/>
      <c r="CEK758" s="13"/>
      <c r="CEL758" s="13"/>
      <c r="CEM758" s="13"/>
      <c r="CEN758" s="13"/>
      <c r="CEO758" s="13"/>
      <c r="CEP758" s="13"/>
      <c r="CEQ758" s="13"/>
      <c r="CER758" s="13"/>
      <c r="CES758" s="13"/>
      <c r="CET758" s="13"/>
      <c r="CEU758" s="13"/>
      <c r="CEV758" s="13"/>
      <c r="CEW758" s="13"/>
      <c r="CEX758" s="13"/>
      <c r="CEY758" s="13"/>
      <c r="CEZ758" s="13"/>
      <c r="CFA758" s="13"/>
      <c r="CFB758" s="13"/>
      <c r="CFC758" s="13"/>
      <c r="CFD758" s="13"/>
      <c r="CFE758" s="13"/>
      <c r="CFF758" s="13"/>
      <c r="CFG758" s="13"/>
      <c r="CFH758" s="13"/>
      <c r="CFI758" s="13"/>
      <c r="CFJ758" s="13"/>
      <c r="CFK758" s="13"/>
      <c r="CFL758" s="13"/>
      <c r="CFM758" s="13"/>
      <c r="CFN758" s="13"/>
      <c r="CFO758" s="13"/>
      <c r="CFP758" s="13"/>
      <c r="CFQ758" s="13"/>
      <c r="CFR758" s="13"/>
      <c r="CFS758" s="13"/>
      <c r="CFT758" s="13"/>
      <c r="CFU758" s="13"/>
      <c r="CFV758" s="13"/>
      <c r="CFW758" s="13"/>
      <c r="CFX758" s="13"/>
      <c r="CFY758" s="13"/>
      <c r="CFZ758" s="13"/>
      <c r="CGA758" s="13"/>
      <c r="CGB758" s="13"/>
      <c r="CGC758" s="13"/>
      <c r="CGD758" s="13"/>
      <c r="CGE758" s="13"/>
      <c r="CGF758" s="13"/>
      <c r="CGG758" s="13"/>
      <c r="CGH758" s="13"/>
      <c r="CGI758" s="13"/>
      <c r="CGJ758" s="13"/>
      <c r="CGK758" s="13"/>
      <c r="CGL758" s="13"/>
      <c r="CGM758" s="13"/>
      <c r="CGN758" s="13"/>
      <c r="CGO758" s="13"/>
      <c r="CGP758" s="13"/>
      <c r="CGQ758" s="13"/>
      <c r="CGR758" s="13"/>
      <c r="CGS758" s="13"/>
      <c r="CGT758" s="13"/>
      <c r="CGU758" s="13"/>
      <c r="CGV758" s="13"/>
      <c r="CGW758" s="13"/>
      <c r="CGX758" s="13"/>
      <c r="CGY758" s="13"/>
      <c r="CGZ758" s="13"/>
      <c r="CHA758" s="13"/>
      <c r="CHB758" s="13"/>
      <c r="CHC758" s="13"/>
      <c r="CHD758" s="13"/>
      <c r="CHE758" s="13"/>
      <c r="CHF758" s="13"/>
      <c r="CHG758" s="13"/>
      <c r="CHH758" s="13"/>
      <c r="CHI758" s="13"/>
      <c r="CHJ758" s="13"/>
      <c r="CHK758" s="13"/>
      <c r="CHL758" s="13"/>
      <c r="CHM758" s="13"/>
      <c r="CHN758" s="13"/>
      <c r="CHO758" s="13"/>
      <c r="CHP758" s="13"/>
      <c r="CHQ758" s="13"/>
      <c r="CHR758" s="13"/>
      <c r="CHS758" s="13"/>
      <c r="CHT758" s="13"/>
      <c r="CHU758" s="13"/>
      <c r="CHV758" s="13"/>
      <c r="CHW758" s="13"/>
      <c r="CHX758" s="13"/>
      <c r="CHY758" s="13"/>
      <c r="CHZ758" s="13"/>
      <c r="CIA758" s="13"/>
      <c r="CIB758" s="13"/>
      <c r="CIC758" s="13"/>
      <c r="CID758" s="13"/>
      <c r="CIE758" s="13"/>
      <c r="CIF758" s="13"/>
      <c r="CIG758" s="13"/>
      <c r="CIH758" s="13"/>
      <c r="CII758" s="13"/>
      <c r="CIJ758" s="13"/>
      <c r="CIK758" s="13"/>
      <c r="CIL758" s="13"/>
      <c r="CIM758" s="13"/>
      <c r="CIN758" s="13"/>
      <c r="CIO758" s="13"/>
      <c r="CIP758" s="13"/>
      <c r="CIQ758" s="13"/>
      <c r="CIR758" s="13"/>
      <c r="CIS758" s="13"/>
      <c r="CIT758" s="13"/>
      <c r="CIU758" s="13"/>
      <c r="CIV758" s="13"/>
      <c r="CIW758" s="13"/>
      <c r="CIX758" s="13"/>
      <c r="CIY758" s="13"/>
      <c r="CIZ758" s="13"/>
      <c r="CJA758" s="13"/>
      <c r="CJB758" s="13"/>
      <c r="CJC758" s="13"/>
      <c r="CJD758" s="13"/>
      <c r="CJE758" s="13"/>
      <c r="CJF758" s="13"/>
      <c r="CJG758" s="13"/>
      <c r="CJH758" s="13"/>
      <c r="CJI758" s="13"/>
      <c r="CJJ758" s="13"/>
      <c r="CJK758" s="13"/>
      <c r="CJL758" s="13"/>
      <c r="CJM758" s="13"/>
      <c r="CJN758" s="13"/>
      <c r="CJO758" s="13"/>
      <c r="CJP758" s="13"/>
      <c r="CJQ758" s="13"/>
      <c r="CJR758" s="13"/>
      <c r="CJS758" s="13"/>
      <c r="CJT758" s="13"/>
      <c r="CJU758" s="13"/>
      <c r="CJV758" s="13"/>
      <c r="CJW758" s="13"/>
      <c r="CJX758" s="13"/>
      <c r="CJY758" s="13"/>
      <c r="CJZ758" s="13"/>
      <c r="CKA758" s="13"/>
      <c r="CKB758" s="13"/>
      <c r="CKC758" s="13"/>
      <c r="CKD758" s="13"/>
      <c r="CKE758" s="13"/>
      <c r="CKF758" s="13"/>
      <c r="CKG758" s="13"/>
      <c r="CKH758" s="13"/>
      <c r="CKI758" s="13"/>
      <c r="CKJ758" s="13"/>
      <c r="CKK758" s="13"/>
      <c r="CKL758" s="13"/>
      <c r="CKM758" s="13"/>
      <c r="CKN758" s="13"/>
      <c r="CKO758" s="13"/>
      <c r="CKP758" s="13"/>
      <c r="CKQ758" s="13"/>
      <c r="CKR758" s="13"/>
      <c r="CKS758" s="13"/>
      <c r="CKT758" s="13"/>
      <c r="CKU758" s="13"/>
      <c r="CKV758" s="13"/>
      <c r="CKW758" s="13"/>
      <c r="CKX758" s="13"/>
      <c r="CKY758" s="13"/>
      <c r="CKZ758" s="13"/>
      <c r="CLA758" s="13"/>
      <c r="CLB758" s="13"/>
      <c r="CLC758" s="13"/>
      <c r="CLD758" s="13"/>
      <c r="CLE758" s="13"/>
      <c r="CLF758" s="13"/>
      <c r="CLG758" s="13"/>
      <c r="CLH758" s="13"/>
      <c r="CLI758" s="13"/>
      <c r="CLJ758" s="13"/>
      <c r="CLK758" s="13"/>
      <c r="CLL758" s="13"/>
      <c r="CLM758" s="13"/>
      <c r="CLN758" s="13"/>
      <c r="CLO758" s="13"/>
      <c r="CLP758" s="13"/>
      <c r="CLQ758" s="13"/>
      <c r="CLR758" s="13"/>
      <c r="CLS758" s="13"/>
      <c r="CLT758" s="13"/>
      <c r="CLU758" s="13"/>
      <c r="CLV758" s="13"/>
      <c r="CLW758" s="13"/>
      <c r="CLX758" s="13"/>
      <c r="CLY758" s="13"/>
      <c r="CLZ758" s="13"/>
      <c r="CMA758" s="13"/>
      <c r="CMB758" s="13"/>
      <c r="CMC758" s="13"/>
      <c r="CMD758" s="13"/>
      <c r="CME758" s="13"/>
      <c r="CMF758" s="13"/>
      <c r="CMG758" s="13"/>
      <c r="CMH758" s="13"/>
      <c r="CMI758" s="13"/>
      <c r="CMJ758" s="13"/>
      <c r="CMK758" s="13"/>
      <c r="CML758" s="13"/>
      <c r="CMM758" s="13"/>
      <c r="CMN758" s="13"/>
      <c r="CMO758" s="13"/>
      <c r="CMP758" s="13"/>
      <c r="CMQ758" s="13"/>
      <c r="CMR758" s="13"/>
      <c r="CMS758" s="13"/>
      <c r="CMT758" s="13"/>
      <c r="CMU758" s="13"/>
      <c r="CMV758" s="13"/>
      <c r="CMW758" s="13"/>
      <c r="CMX758" s="13"/>
      <c r="CMY758" s="13"/>
      <c r="CMZ758" s="13"/>
      <c r="CNA758" s="13"/>
      <c r="CNB758" s="13"/>
      <c r="CNC758" s="13"/>
      <c r="CND758" s="13"/>
      <c r="CNE758" s="13"/>
      <c r="CNF758" s="13"/>
      <c r="CNG758" s="13"/>
      <c r="CNH758" s="13"/>
      <c r="CNI758" s="13"/>
      <c r="CNJ758" s="13"/>
      <c r="CNK758" s="13"/>
      <c r="CNL758" s="13"/>
      <c r="CNM758" s="13"/>
      <c r="CNN758" s="13"/>
      <c r="CNO758" s="13"/>
      <c r="CNP758" s="13"/>
      <c r="CNQ758" s="13"/>
      <c r="CNR758" s="13"/>
      <c r="CNS758" s="13"/>
      <c r="CNT758" s="13"/>
      <c r="CNU758" s="13"/>
      <c r="CNV758" s="13"/>
      <c r="CNW758" s="13"/>
      <c r="CNX758" s="13"/>
      <c r="CNY758" s="13"/>
      <c r="CNZ758" s="13"/>
      <c r="COA758" s="13"/>
      <c r="COB758" s="13"/>
      <c r="COC758" s="13"/>
      <c r="COD758" s="13"/>
      <c r="COE758" s="13"/>
      <c r="COF758" s="13"/>
      <c r="COG758" s="13"/>
      <c r="COH758" s="13"/>
      <c r="COI758" s="13"/>
      <c r="COJ758" s="13"/>
      <c r="COK758" s="13"/>
      <c r="COL758" s="13"/>
      <c r="COM758" s="13"/>
      <c r="CON758" s="13"/>
      <c r="COO758" s="13"/>
      <c r="COP758" s="13"/>
      <c r="COQ758" s="13"/>
      <c r="COR758" s="13"/>
      <c r="COS758" s="13"/>
      <c r="COT758" s="13"/>
      <c r="COU758" s="13"/>
      <c r="COV758" s="13"/>
      <c r="COW758" s="13"/>
      <c r="COX758" s="13"/>
      <c r="COY758" s="13"/>
      <c r="COZ758" s="13"/>
      <c r="CPA758" s="13"/>
      <c r="CPB758" s="13"/>
      <c r="CPC758" s="13"/>
      <c r="CPD758" s="13"/>
      <c r="CPE758" s="13"/>
      <c r="CPF758" s="13"/>
      <c r="CPG758" s="13"/>
      <c r="CPH758" s="13"/>
      <c r="CPI758" s="13"/>
      <c r="CPJ758" s="13"/>
      <c r="CPK758" s="13"/>
      <c r="CPL758" s="13"/>
      <c r="CPM758" s="13"/>
      <c r="CPN758" s="13"/>
      <c r="CPO758" s="13"/>
      <c r="CPP758" s="13"/>
      <c r="CPQ758" s="13"/>
      <c r="CPR758" s="13"/>
      <c r="CPS758" s="13"/>
      <c r="CPT758" s="13"/>
      <c r="CPU758" s="13"/>
      <c r="CPV758" s="13"/>
      <c r="CPW758" s="13"/>
      <c r="CPX758" s="13"/>
      <c r="CPY758" s="13"/>
      <c r="CPZ758" s="13"/>
      <c r="CQA758" s="13"/>
      <c r="CQB758" s="13"/>
      <c r="CQC758" s="13"/>
      <c r="CQD758" s="13"/>
      <c r="CQE758" s="13"/>
      <c r="CQF758" s="13"/>
      <c r="CQG758" s="13"/>
      <c r="CQH758" s="13"/>
      <c r="CQI758" s="13"/>
      <c r="CQJ758" s="13"/>
      <c r="CQK758" s="13"/>
      <c r="CQL758" s="13"/>
      <c r="CQM758" s="13"/>
      <c r="CQN758" s="13"/>
      <c r="CQO758" s="13"/>
      <c r="CQP758" s="13"/>
      <c r="CQQ758" s="13"/>
      <c r="CQR758" s="13"/>
      <c r="CQS758" s="13"/>
      <c r="CQT758" s="13"/>
      <c r="CQU758" s="13"/>
      <c r="CQV758" s="13"/>
      <c r="CQW758" s="13"/>
      <c r="CQX758" s="13"/>
      <c r="CQY758" s="13"/>
      <c r="CQZ758" s="13"/>
      <c r="CRA758" s="13"/>
      <c r="CRB758" s="13"/>
      <c r="CRC758" s="13"/>
      <c r="CRD758" s="13"/>
      <c r="CRE758" s="13"/>
      <c r="CRF758" s="13"/>
      <c r="CRG758" s="13"/>
      <c r="CRH758" s="13"/>
      <c r="CRI758" s="13"/>
      <c r="CRJ758" s="13"/>
      <c r="CRK758" s="13"/>
      <c r="CRL758" s="13"/>
      <c r="CRM758" s="13"/>
      <c r="CRN758" s="13"/>
      <c r="CRO758" s="13"/>
      <c r="CRP758" s="13"/>
      <c r="CRQ758" s="13"/>
      <c r="CRR758" s="13"/>
      <c r="CRS758" s="13"/>
      <c r="CRT758" s="13"/>
      <c r="CRU758" s="13"/>
      <c r="CRV758" s="13"/>
      <c r="CRW758" s="13"/>
      <c r="CRX758" s="13"/>
      <c r="CRY758" s="13"/>
      <c r="CRZ758" s="13"/>
      <c r="CSA758" s="13"/>
      <c r="CSB758" s="13"/>
      <c r="CSC758" s="13"/>
      <c r="CSD758" s="13"/>
      <c r="CSE758" s="13"/>
      <c r="CSF758" s="13"/>
      <c r="CSG758" s="13"/>
      <c r="CSH758" s="13"/>
      <c r="CSI758" s="13"/>
      <c r="CSJ758" s="13"/>
      <c r="CSK758" s="13"/>
      <c r="CSL758" s="13"/>
      <c r="CSM758" s="13"/>
      <c r="CSN758" s="13"/>
      <c r="CSO758" s="13"/>
      <c r="CSP758" s="13"/>
      <c r="CSQ758" s="13"/>
      <c r="CSR758" s="13"/>
      <c r="CSS758" s="13"/>
      <c r="CST758" s="13"/>
      <c r="CSU758" s="13"/>
      <c r="CSV758" s="13"/>
      <c r="CSW758" s="13"/>
      <c r="CSX758" s="13"/>
      <c r="CSY758" s="13"/>
      <c r="CSZ758" s="13"/>
      <c r="CTA758" s="13"/>
      <c r="CTB758" s="13"/>
      <c r="CTC758" s="13"/>
      <c r="CTD758" s="13"/>
      <c r="CTE758" s="13"/>
      <c r="CTF758" s="13"/>
      <c r="CTG758" s="13"/>
      <c r="CTH758" s="13"/>
      <c r="CTI758" s="13"/>
      <c r="CTJ758" s="13"/>
      <c r="CTK758" s="13"/>
      <c r="CTL758" s="13"/>
      <c r="CTM758" s="13"/>
      <c r="CTN758" s="13"/>
      <c r="CTO758" s="13"/>
      <c r="CTP758" s="13"/>
      <c r="CTQ758" s="13"/>
      <c r="CTR758" s="13"/>
      <c r="CTS758" s="13"/>
      <c r="CTT758" s="13"/>
      <c r="CTU758" s="13"/>
      <c r="CTV758" s="13"/>
      <c r="CTW758" s="13"/>
      <c r="CTX758" s="13"/>
      <c r="CTY758" s="13"/>
      <c r="CTZ758" s="13"/>
      <c r="CUA758" s="13"/>
      <c r="CUB758" s="13"/>
      <c r="CUC758" s="13"/>
      <c r="CUD758" s="13"/>
      <c r="CUE758" s="13"/>
      <c r="CUF758" s="13"/>
      <c r="CUG758" s="13"/>
      <c r="CUH758" s="13"/>
      <c r="CUI758" s="13"/>
      <c r="CUJ758" s="13"/>
      <c r="CUK758" s="13"/>
      <c r="CUL758" s="13"/>
      <c r="CUM758" s="13"/>
      <c r="CUN758" s="13"/>
      <c r="CUO758" s="13"/>
      <c r="CUP758" s="13"/>
      <c r="CUQ758" s="13"/>
      <c r="CUR758" s="13"/>
      <c r="CUS758" s="13"/>
      <c r="CUT758" s="13"/>
      <c r="CUU758" s="13"/>
      <c r="CUV758" s="13"/>
      <c r="CUW758" s="13"/>
      <c r="CUX758" s="13"/>
      <c r="CUY758" s="13"/>
      <c r="CUZ758" s="13"/>
      <c r="CVA758" s="13"/>
      <c r="CVB758" s="13"/>
      <c r="CVC758" s="13"/>
      <c r="CVD758" s="13"/>
      <c r="CVE758" s="13"/>
      <c r="CVF758" s="13"/>
      <c r="CVG758" s="13"/>
      <c r="CVH758" s="13"/>
      <c r="CVI758" s="13"/>
      <c r="CVJ758" s="13"/>
      <c r="CVK758" s="13"/>
      <c r="CVL758" s="13"/>
      <c r="CVM758" s="13"/>
      <c r="CVN758" s="13"/>
      <c r="CVO758" s="13"/>
      <c r="CVP758" s="13"/>
      <c r="CVQ758" s="13"/>
      <c r="CVR758" s="13"/>
      <c r="CVS758" s="13"/>
      <c r="CVT758" s="13"/>
      <c r="CVU758" s="13"/>
      <c r="CVV758" s="13"/>
      <c r="CVW758" s="13"/>
      <c r="CVX758" s="13"/>
      <c r="CVY758" s="13"/>
      <c r="CVZ758" s="13"/>
      <c r="CWA758" s="13"/>
      <c r="CWB758" s="13"/>
      <c r="CWC758" s="13"/>
      <c r="CWD758" s="13"/>
      <c r="CWE758" s="13"/>
      <c r="CWF758" s="13"/>
      <c r="CWG758" s="13"/>
      <c r="CWH758" s="13"/>
      <c r="CWI758" s="13"/>
      <c r="CWJ758" s="13"/>
      <c r="CWK758" s="13"/>
      <c r="CWL758" s="13"/>
      <c r="CWM758" s="13"/>
      <c r="CWN758" s="13"/>
      <c r="CWO758" s="13"/>
      <c r="CWP758" s="13"/>
      <c r="CWQ758" s="13"/>
      <c r="CWR758" s="13"/>
      <c r="CWS758" s="13"/>
      <c r="CWT758" s="13"/>
      <c r="CWU758" s="13"/>
      <c r="CWV758" s="13"/>
      <c r="CWW758" s="13"/>
      <c r="CWX758" s="13"/>
      <c r="CWY758" s="13"/>
      <c r="CWZ758" s="13"/>
      <c r="CXA758" s="13"/>
      <c r="CXB758" s="13"/>
      <c r="CXC758" s="13"/>
      <c r="CXD758" s="13"/>
      <c r="CXE758" s="13"/>
      <c r="CXF758" s="13"/>
      <c r="CXG758" s="13"/>
      <c r="CXH758" s="13"/>
      <c r="CXI758" s="13"/>
      <c r="CXJ758" s="13"/>
      <c r="CXK758" s="13"/>
      <c r="CXL758" s="13"/>
      <c r="CXM758" s="13"/>
      <c r="CXN758" s="13"/>
      <c r="CXO758" s="13"/>
      <c r="CXP758" s="13"/>
      <c r="CXQ758" s="13"/>
      <c r="CXR758" s="13"/>
      <c r="CXS758" s="13"/>
      <c r="CXT758" s="13"/>
      <c r="CXU758" s="13"/>
      <c r="CXV758" s="13"/>
      <c r="CXW758" s="13"/>
      <c r="CXX758" s="13"/>
      <c r="CXY758" s="13"/>
      <c r="CXZ758" s="13"/>
      <c r="CYA758" s="13"/>
      <c r="CYB758" s="13"/>
      <c r="CYC758" s="13"/>
      <c r="CYD758" s="13"/>
      <c r="CYE758" s="13"/>
      <c r="CYF758" s="13"/>
      <c r="CYG758" s="13"/>
      <c r="CYH758" s="13"/>
      <c r="CYI758" s="13"/>
      <c r="CYJ758" s="13"/>
      <c r="CYK758" s="13"/>
      <c r="CYL758" s="13"/>
      <c r="CYM758" s="13"/>
      <c r="CYN758" s="13"/>
      <c r="CYO758" s="13"/>
      <c r="CYP758" s="13"/>
      <c r="CYQ758" s="13"/>
      <c r="CYR758" s="13"/>
      <c r="CYS758" s="13"/>
      <c r="CYT758" s="13"/>
      <c r="CYU758" s="13"/>
      <c r="CYV758" s="13"/>
      <c r="CYW758" s="13"/>
      <c r="CYX758" s="13"/>
      <c r="CYY758" s="13"/>
      <c r="CYZ758" s="13"/>
      <c r="CZA758" s="13"/>
      <c r="CZB758" s="13"/>
      <c r="CZC758" s="13"/>
      <c r="CZD758" s="13"/>
      <c r="CZE758" s="13"/>
      <c r="CZF758" s="13"/>
      <c r="CZG758" s="13"/>
      <c r="CZH758" s="13"/>
      <c r="CZI758" s="13"/>
      <c r="CZJ758" s="13"/>
      <c r="CZK758" s="13"/>
      <c r="CZL758" s="13"/>
      <c r="CZM758" s="13"/>
      <c r="CZN758" s="13"/>
      <c r="CZO758" s="13"/>
      <c r="CZP758" s="13"/>
      <c r="CZQ758" s="13"/>
      <c r="CZR758" s="13"/>
      <c r="CZS758" s="13"/>
      <c r="CZT758" s="13"/>
      <c r="CZU758" s="13"/>
      <c r="CZV758" s="13"/>
      <c r="CZW758" s="13"/>
      <c r="CZX758" s="13"/>
      <c r="CZY758" s="13"/>
      <c r="CZZ758" s="13"/>
      <c r="DAA758" s="13"/>
      <c r="DAB758" s="13"/>
      <c r="DAC758" s="13"/>
      <c r="DAD758" s="13"/>
      <c r="DAE758" s="13"/>
      <c r="DAF758" s="13"/>
      <c r="DAG758" s="13"/>
      <c r="DAH758" s="13"/>
      <c r="DAI758" s="13"/>
      <c r="DAJ758" s="13"/>
      <c r="DAK758" s="13"/>
      <c r="DAL758" s="13"/>
      <c r="DAM758" s="13"/>
      <c r="DAN758" s="13"/>
      <c r="DAO758" s="13"/>
      <c r="DAP758" s="13"/>
      <c r="DAQ758" s="13"/>
      <c r="DAR758" s="13"/>
      <c r="DAS758" s="13"/>
      <c r="DAT758" s="13"/>
      <c r="DAU758" s="13"/>
      <c r="DAV758" s="13"/>
      <c r="DAW758" s="13"/>
      <c r="DAX758" s="13"/>
      <c r="DAY758" s="13"/>
      <c r="DAZ758" s="13"/>
      <c r="DBA758" s="13"/>
      <c r="DBB758" s="13"/>
      <c r="DBC758" s="13"/>
      <c r="DBD758" s="13"/>
      <c r="DBE758" s="13"/>
      <c r="DBF758" s="13"/>
      <c r="DBG758" s="13"/>
      <c r="DBH758" s="13"/>
      <c r="DBI758" s="13"/>
      <c r="DBJ758" s="13"/>
      <c r="DBK758" s="13"/>
      <c r="DBL758" s="13"/>
      <c r="DBM758" s="13"/>
      <c r="DBN758" s="13"/>
      <c r="DBO758" s="13"/>
      <c r="DBP758" s="13"/>
      <c r="DBQ758" s="13"/>
      <c r="DBR758" s="13"/>
      <c r="DBS758" s="13"/>
      <c r="DBT758" s="13"/>
      <c r="DBU758" s="13"/>
      <c r="DBV758" s="13"/>
      <c r="DBW758" s="13"/>
      <c r="DBX758" s="13"/>
      <c r="DBY758" s="13"/>
      <c r="DBZ758" s="13"/>
      <c r="DCA758" s="13"/>
      <c r="DCB758" s="13"/>
      <c r="DCC758" s="13"/>
      <c r="DCD758" s="13"/>
      <c r="DCE758" s="13"/>
      <c r="DCF758" s="13"/>
      <c r="DCG758" s="13"/>
      <c r="DCH758" s="13"/>
      <c r="DCI758" s="13"/>
      <c r="DCJ758" s="13"/>
      <c r="DCK758" s="13"/>
      <c r="DCL758" s="13"/>
      <c r="DCM758" s="13"/>
      <c r="DCN758" s="13"/>
      <c r="DCO758" s="13"/>
      <c r="DCP758" s="13"/>
      <c r="DCQ758" s="13"/>
      <c r="DCR758" s="13"/>
      <c r="DCS758" s="13"/>
      <c r="DCT758" s="13"/>
      <c r="DCU758" s="13"/>
      <c r="DCV758" s="13"/>
      <c r="DCW758" s="13"/>
      <c r="DCX758" s="13"/>
      <c r="DCY758" s="13"/>
      <c r="DCZ758" s="13"/>
      <c r="DDA758" s="13"/>
      <c r="DDB758" s="13"/>
      <c r="DDC758" s="13"/>
      <c r="DDD758" s="13"/>
      <c r="DDE758" s="13"/>
      <c r="DDF758" s="13"/>
      <c r="DDG758" s="13"/>
      <c r="DDH758" s="13"/>
      <c r="DDI758" s="13"/>
      <c r="DDJ758" s="13"/>
      <c r="DDK758" s="13"/>
      <c r="DDL758" s="13"/>
      <c r="DDM758" s="13"/>
      <c r="DDN758" s="13"/>
      <c r="DDO758" s="13"/>
      <c r="DDP758" s="13"/>
      <c r="DDQ758" s="13"/>
      <c r="DDR758" s="13"/>
      <c r="DDS758" s="13"/>
      <c r="DDT758" s="13"/>
      <c r="DDU758" s="13"/>
      <c r="DDV758" s="13"/>
      <c r="DDW758" s="13"/>
      <c r="DDX758" s="13"/>
      <c r="DDY758" s="13"/>
      <c r="DDZ758" s="13"/>
      <c r="DEA758" s="13"/>
      <c r="DEB758" s="13"/>
      <c r="DEC758" s="13"/>
      <c r="DED758" s="13"/>
      <c r="DEE758" s="13"/>
      <c r="DEF758" s="13"/>
      <c r="DEG758" s="13"/>
      <c r="DEH758" s="13"/>
      <c r="DEI758" s="13"/>
      <c r="DEJ758" s="13"/>
      <c r="DEK758" s="13"/>
      <c r="DEL758" s="13"/>
      <c r="DEM758" s="13"/>
      <c r="DEN758" s="13"/>
      <c r="DEO758" s="13"/>
      <c r="DEP758" s="13"/>
      <c r="DEQ758" s="13"/>
      <c r="DER758" s="13"/>
      <c r="DES758" s="13"/>
      <c r="DET758" s="13"/>
      <c r="DEU758" s="13"/>
      <c r="DEV758" s="13"/>
      <c r="DEW758" s="13"/>
      <c r="DEX758" s="13"/>
      <c r="DEY758" s="13"/>
      <c r="DEZ758" s="13"/>
      <c r="DFA758" s="13"/>
      <c r="DFB758" s="13"/>
      <c r="DFC758" s="13"/>
      <c r="DFD758" s="13"/>
      <c r="DFE758" s="13"/>
      <c r="DFF758" s="13"/>
      <c r="DFG758" s="13"/>
      <c r="DFH758" s="13"/>
      <c r="DFI758" s="13"/>
      <c r="DFJ758" s="13"/>
      <c r="DFK758" s="13"/>
      <c r="DFL758" s="13"/>
      <c r="DFM758" s="13"/>
      <c r="DFN758" s="13"/>
      <c r="DFO758" s="13"/>
      <c r="DFP758" s="13"/>
      <c r="DFQ758" s="13"/>
      <c r="DFR758" s="13"/>
      <c r="DFS758" s="13"/>
      <c r="DFT758" s="13"/>
      <c r="DFU758" s="13"/>
      <c r="DFV758" s="13"/>
      <c r="DFW758" s="13"/>
      <c r="DFX758" s="13"/>
      <c r="DFY758" s="13"/>
      <c r="DFZ758" s="13"/>
      <c r="DGA758" s="13"/>
      <c r="DGB758" s="13"/>
      <c r="DGC758" s="13"/>
      <c r="DGD758" s="13"/>
      <c r="DGE758" s="13"/>
      <c r="DGF758" s="13"/>
      <c r="DGG758" s="13"/>
      <c r="DGH758" s="13"/>
      <c r="DGI758" s="13"/>
      <c r="DGJ758" s="13"/>
      <c r="DGK758" s="13"/>
      <c r="DGL758" s="13"/>
      <c r="DGM758" s="13"/>
      <c r="DGN758" s="13"/>
      <c r="DGO758" s="13"/>
      <c r="DGP758" s="13"/>
      <c r="DGQ758" s="13"/>
      <c r="DGR758" s="13"/>
      <c r="DGS758" s="13"/>
      <c r="DGT758" s="13"/>
      <c r="DGU758" s="13"/>
      <c r="DGV758" s="13"/>
      <c r="DGW758" s="13"/>
      <c r="DGX758" s="13"/>
      <c r="DGY758" s="13"/>
      <c r="DGZ758" s="13"/>
      <c r="DHA758" s="13"/>
      <c r="DHB758" s="13"/>
      <c r="DHC758" s="13"/>
      <c r="DHD758" s="13"/>
      <c r="DHE758" s="13"/>
      <c r="DHF758" s="13"/>
      <c r="DHG758" s="13"/>
      <c r="DHH758" s="13"/>
      <c r="DHI758" s="13"/>
      <c r="DHJ758" s="13"/>
      <c r="DHK758" s="13"/>
      <c r="DHL758" s="13"/>
      <c r="DHM758" s="13"/>
      <c r="DHN758" s="13"/>
      <c r="DHO758" s="13"/>
      <c r="DHP758" s="13"/>
      <c r="DHQ758" s="13"/>
      <c r="DHR758" s="13"/>
      <c r="DHS758" s="13"/>
      <c r="DHT758" s="13"/>
      <c r="DHU758" s="13"/>
      <c r="DHV758" s="13"/>
      <c r="DHW758" s="13"/>
      <c r="DHX758" s="13"/>
      <c r="DHY758" s="13"/>
      <c r="DHZ758" s="13"/>
      <c r="DIA758" s="13"/>
      <c r="DIB758" s="13"/>
      <c r="DIC758" s="13"/>
      <c r="DID758" s="13"/>
      <c r="DIE758" s="13"/>
      <c r="DIF758" s="13"/>
      <c r="DIG758" s="13"/>
      <c r="DIH758" s="13"/>
      <c r="DII758" s="13"/>
      <c r="DIJ758" s="13"/>
      <c r="DIK758" s="13"/>
      <c r="DIL758" s="13"/>
      <c r="DIM758" s="13"/>
      <c r="DIN758" s="13"/>
      <c r="DIO758" s="13"/>
      <c r="DIP758" s="13"/>
      <c r="DIQ758" s="13"/>
      <c r="DIR758" s="13"/>
      <c r="DIS758" s="13"/>
      <c r="DIT758" s="13"/>
      <c r="DIU758" s="13"/>
      <c r="DIV758" s="13"/>
      <c r="DIW758" s="13"/>
      <c r="DIX758" s="13"/>
      <c r="DIY758" s="13"/>
      <c r="DIZ758" s="13"/>
      <c r="DJA758" s="13"/>
      <c r="DJB758" s="13"/>
      <c r="DJC758" s="13"/>
      <c r="DJD758" s="13"/>
      <c r="DJE758" s="13"/>
      <c r="DJF758" s="13"/>
      <c r="DJG758" s="13"/>
      <c r="DJH758" s="13"/>
      <c r="DJI758" s="13"/>
      <c r="DJJ758" s="13"/>
      <c r="DJK758" s="13"/>
      <c r="DJL758" s="13"/>
      <c r="DJM758" s="13"/>
      <c r="DJN758" s="13"/>
      <c r="DJO758" s="13"/>
      <c r="DJP758" s="13"/>
      <c r="DJQ758" s="13"/>
      <c r="DJR758" s="13"/>
      <c r="DJS758" s="13"/>
      <c r="DJT758" s="13"/>
      <c r="DJU758" s="13"/>
      <c r="DJV758" s="13"/>
      <c r="DJW758" s="13"/>
      <c r="DJX758" s="13"/>
      <c r="DJY758" s="13"/>
      <c r="DJZ758" s="13"/>
      <c r="DKA758" s="13"/>
      <c r="DKB758" s="13"/>
      <c r="DKC758" s="13"/>
      <c r="DKD758" s="13"/>
      <c r="DKE758" s="13"/>
      <c r="DKF758" s="13"/>
      <c r="DKG758" s="13"/>
      <c r="DKH758" s="13"/>
      <c r="DKI758" s="13"/>
      <c r="DKJ758" s="13"/>
      <c r="DKK758" s="13"/>
      <c r="DKL758" s="13"/>
      <c r="DKM758" s="13"/>
      <c r="DKN758" s="13"/>
      <c r="DKO758" s="13"/>
      <c r="DKP758" s="13"/>
      <c r="DKQ758" s="13"/>
      <c r="DKR758" s="13"/>
      <c r="DKS758" s="13"/>
      <c r="DKT758" s="13"/>
      <c r="DKU758" s="13"/>
      <c r="DKV758" s="13"/>
      <c r="DKW758" s="13"/>
      <c r="DKX758" s="13"/>
      <c r="DKY758" s="13"/>
      <c r="DKZ758" s="13"/>
      <c r="DLA758" s="13"/>
      <c r="DLB758" s="13"/>
      <c r="DLC758" s="13"/>
      <c r="DLD758" s="13"/>
      <c r="DLE758" s="13"/>
      <c r="DLF758" s="13"/>
      <c r="DLG758" s="13"/>
      <c r="DLH758" s="13"/>
      <c r="DLI758" s="13"/>
      <c r="DLJ758" s="13"/>
      <c r="DLK758" s="13"/>
      <c r="DLL758" s="13"/>
      <c r="DLM758" s="13"/>
      <c r="DLN758" s="13"/>
      <c r="DLO758" s="13"/>
      <c r="DLP758" s="13"/>
      <c r="DLQ758" s="13"/>
      <c r="DLR758" s="13"/>
      <c r="DLS758" s="13"/>
      <c r="DLT758" s="13"/>
      <c r="DLU758" s="13"/>
      <c r="DLV758" s="13"/>
      <c r="DLW758" s="13"/>
      <c r="DLX758" s="13"/>
      <c r="DLY758" s="13"/>
      <c r="DLZ758" s="13"/>
      <c r="DMA758" s="13"/>
      <c r="DMB758" s="13"/>
      <c r="DMC758" s="13"/>
      <c r="DMD758" s="13"/>
      <c r="DME758" s="13"/>
      <c r="DMF758" s="13"/>
      <c r="DMG758" s="13"/>
      <c r="DMH758" s="13"/>
      <c r="DMI758" s="13"/>
      <c r="DMJ758" s="13"/>
      <c r="DMK758" s="13"/>
      <c r="DML758" s="13"/>
      <c r="DMM758" s="13"/>
      <c r="DMN758" s="13"/>
      <c r="DMO758" s="13"/>
      <c r="DMP758" s="13"/>
      <c r="DMQ758" s="13"/>
      <c r="DMR758" s="13"/>
      <c r="DMS758" s="13"/>
      <c r="DMT758" s="13"/>
      <c r="DMU758" s="13"/>
      <c r="DMV758" s="13"/>
      <c r="DMW758" s="13"/>
      <c r="DMX758" s="13"/>
      <c r="DMY758" s="13"/>
      <c r="DMZ758" s="13"/>
      <c r="DNA758" s="13"/>
      <c r="DNB758" s="13"/>
      <c r="DNC758" s="13"/>
      <c r="DND758" s="13"/>
      <c r="DNE758" s="13"/>
      <c r="DNF758" s="13"/>
      <c r="DNG758" s="13"/>
      <c r="DNH758" s="13"/>
      <c r="DNI758" s="13"/>
      <c r="DNJ758" s="13"/>
      <c r="DNK758" s="13"/>
      <c r="DNL758" s="13"/>
      <c r="DNM758" s="13"/>
      <c r="DNN758" s="13"/>
      <c r="DNO758" s="13"/>
      <c r="DNP758" s="13"/>
      <c r="DNQ758" s="13"/>
      <c r="DNR758" s="13"/>
      <c r="DNS758" s="13"/>
      <c r="DNT758" s="13"/>
      <c r="DNU758" s="13"/>
      <c r="DNV758" s="13"/>
      <c r="DNW758" s="13"/>
      <c r="DNX758" s="13"/>
      <c r="DNY758" s="13"/>
      <c r="DNZ758" s="13"/>
      <c r="DOA758" s="13"/>
      <c r="DOB758" s="13"/>
      <c r="DOC758" s="13"/>
      <c r="DOD758" s="13"/>
      <c r="DOE758" s="13"/>
      <c r="DOF758" s="13"/>
      <c r="DOG758" s="13"/>
      <c r="DOH758" s="13"/>
      <c r="DOI758" s="13"/>
      <c r="DOJ758" s="13"/>
      <c r="DOK758" s="13"/>
      <c r="DOL758" s="13"/>
      <c r="DOM758" s="13"/>
      <c r="DON758" s="13"/>
      <c r="DOO758" s="13"/>
      <c r="DOP758" s="13"/>
      <c r="DOQ758" s="13"/>
      <c r="DOR758" s="13"/>
      <c r="DOS758" s="13"/>
      <c r="DOT758" s="13"/>
      <c r="DOU758" s="13"/>
      <c r="DOV758" s="13"/>
      <c r="DOW758" s="13"/>
      <c r="DOX758" s="13"/>
      <c r="DOY758" s="13"/>
      <c r="DOZ758" s="13"/>
      <c r="DPA758" s="13"/>
      <c r="DPB758" s="13"/>
      <c r="DPC758" s="13"/>
      <c r="DPD758" s="13"/>
      <c r="DPE758" s="13"/>
      <c r="DPF758" s="13"/>
      <c r="DPG758" s="13"/>
      <c r="DPH758" s="13"/>
      <c r="DPI758" s="13"/>
      <c r="DPJ758" s="13"/>
      <c r="DPK758" s="13"/>
      <c r="DPL758" s="13"/>
      <c r="DPM758" s="13"/>
      <c r="DPN758" s="13"/>
      <c r="DPO758" s="13"/>
      <c r="DPP758" s="13"/>
      <c r="DPQ758" s="13"/>
      <c r="DPR758" s="13"/>
      <c r="DPS758" s="13"/>
      <c r="DPT758" s="13"/>
      <c r="DPU758" s="13"/>
      <c r="DPV758" s="13"/>
      <c r="DPW758" s="13"/>
      <c r="DPX758" s="13"/>
      <c r="DPY758" s="13"/>
      <c r="DPZ758" s="13"/>
      <c r="DQA758" s="13"/>
      <c r="DQB758" s="13"/>
      <c r="DQC758" s="13"/>
      <c r="DQD758" s="13"/>
      <c r="DQE758" s="13"/>
      <c r="DQF758" s="13"/>
      <c r="DQG758" s="13"/>
      <c r="DQH758" s="13"/>
      <c r="DQI758" s="13"/>
      <c r="DQJ758" s="13"/>
      <c r="DQK758" s="13"/>
      <c r="DQL758" s="13"/>
      <c r="DQM758" s="13"/>
      <c r="DQN758" s="13"/>
      <c r="DQO758" s="13"/>
      <c r="DQP758" s="13"/>
      <c r="DQQ758" s="13"/>
      <c r="DQR758" s="13"/>
      <c r="DQS758" s="13"/>
      <c r="DQT758" s="13"/>
      <c r="DQU758" s="13"/>
      <c r="DQV758" s="13"/>
      <c r="DQW758" s="13"/>
      <c r="DQX758" s="13"/>
      <c r="DQY758" s="13"/>
      <c r="DQZ758" s="13"/>
      <c r="DRA758" s="13"/>
      <c r="DRB758" s="13"/>
      <c r="DRC758" s="13"/>
      <c r="DRD758" s="13"/>
      <c r="DRE758" s="13"/>
      <c r="DRF758" s="13"/>
      <c r="DRG758" s="13"/>
      <c r="DRH758" s="13"/>
      <c r="DRI758" s="13"/>
      <c r="DRJ758" s="13"/>
      <c r="DRK758" s="13"/>
      <c r="DRL758" s="13"/>
      <c r="DRM758" s="13"/>
      <c r="DRN758" s="13"/>
      <c r="DRO758" s="13"/>
      <c r="DRP758" s="13"/>
      <c r="DRQ758" s="13"/>
      <c r="DRR758" s="13"/>
      <c r="DRS758" s="13"/>
      <c r="DRT758" s="13"/>
      <c r="DRU758" s="13"/>
      <c r="DRV758" s="13"/>
      <c r="DRW758" s="13"/>
      <c r="DRX758" s="13"/>
      <c r="DRY758" s="13"/>
      <c r="DRZ758" s="13"/>
      <c r="DSA758" s="13"/>
      <c r="DSB758" s="13"/>
      <c r="DSC758" s="13"/>
      <c r="DSD758" s="13"/>
      <c r="DSE758" s="13"/>
      <c r="DSF758" s="13"/>
      <c r="DSG758" s="13"/>
      <c r="DSH758" s="13"/>
      <c r="DSI758" s="13"/>
      <c r="DSJ758" s="13"/>
      <c r="DSK758" s="13"/>
      <c r="DSL758" s="13"/>
      <c r="DSM758" s="13"/>
      <c r="DSN758" s="13"/>
      <c r="DSO758" s="13"/>
      <c r="DSP758" s="13"/>
      <c r="DSQ758" s="13"/>
      <c r="DSR758" s="13"/>
      <c r="DSS758" s="13"/>
      <c r="DST758" s="13"/>
      <c r="DSU758" s="13"/>
      <c r="DSV758" s="13"/>
      <c r="DSW758" s="13"/>
      <c r="DSX758" s="13"/>
      <c r="DSY758" s="13"/>
      <c r="DSZ758" s="13"/>
      <c r="DTA758" s="13"/>
      <c r="DTB758" s="13"/>
      <c r="DTC758" s="13"/>
      <c r="DTD758" s="13"/>
      <c r="DTE758" s="13"/>
      <c r="DTF758" s="13"/>
      <c r="DTG758" s="13"/>
      <c r="DTH758" s="13"/>
      <c r="DTI758" s="13"/>
      <c r="DTJ758" s="13"/>
      <c r="DTK758" s="13"/>
      <c r="DTL758" s="13"/>
      <c r="DTM758" s="13"/>
      <c r="DTN758" s="13"/>
      <c r="DTO758" s="13"/>
      <c r="DTP758" s="13"/>
      <c r="DTQ758" s="13"/>
      <c r="DTR758" s="13"/>
      <c r="DTS758" s="13"/>
      <c r="DTT758" s="13"/>
      <c r="DTU758" s="13"/>
      <c r="DTV758" s="13"/>
      <c r="DTW758" s="13"/>
      <c r="DTX758" s="13"/>
      <c r="DTY758" s="13"/>
      <c r="DTZ758" s="13"/>
      <c r="DUA758" s="13"/>
      <c r="DUB758" s="13"/>
      <c r="DUC758" s="13"/>
      <c r="DUD758" s="13"/>
      <c r="DUE758" s="13"/>
      <c r="DUF758" s="13"/>
      <c r="DUG758" s="13"/>
      <c r="DUH758" s="13"/>
      <c r="DUI758" s="13"/>
      <c r="DUJ758" s="13"/>
      <c r="DUK758" s="13"/>
      <c r="DUL758" s="13"/>
      <c r="DUM758" s="13"/>
      <c r="DUN758" s="13"/>
      <c r="DUO758" s="13"/>
      <c r="DUP758" s="13"/>
      <c r="DUQ758" s="13"/>
      <c r="DUR758" s="13"/>
      <c r="DUS758" s="13"/>
      <c r="DUT758" s="13"/>
      <c r="DUU758" s="13"/>
      <c r="DUV758" s="13"/>
      <c r="DUW758" s="13"/>
      <c r="DUX758" s="13"/>
      <c r="DUY758" s="13"/>
      <c r="DUZ758" s="13"/>
      <c r="DVA758" s="13"/>
      <c r="DVB758" s="13"/>
      <c r="DVC758" s="13"/>
      <c r="DVD758" s="13"/>
      <c r="DVE758" s="13"/>
      <c r="DVF758" s="13"/>
      <c r="DVG758" s="13"/>
      <c r="DVH758" s="13"/>
      <c r="DVI758" s="13"/>
      <c r="DVJ758" s="13"/>
      <c r="DVK758" s="13"/>
      <c r="DVL758" s="13"/>
      <c r="DVM758" s="13"/>
      <c r="DVN758" s="13"/>
      <c r="DVO758" s="13"/>
      <c r="DVP758" s="13"/>
      <c r="DVQ758" s="13"/>
      <c r="DVR758" s="13"/>
      <c r="DVS758" s="13"/>
      <c r="DVT758" s="13"/>
      <c r="DVU758" s="13"/>
      <c r="DVV758" s="13"/>
      <c r="DVW758" s="13"/>
      <c r="DVX758" s="13"/>
      <c r="DVY758" s="13"/>
      <c r="DVZ758" s="13"/>
      <c r="DWA758" s="13"/>
      <c r="DWB758" s="13"/>
      <c r="DWC758" s="13"/>
      <c r="DWD758" s="13"/>
      <c r="DWE758" s="13"/>
      <c r="DWF758" s="13"/>
      <c r="DWG758" s="13"/>
      <c r="DWH758" s="13"/>
      <c r="DWI758" s="13"/>
      <c r="DWJ758" s="13"/>
      <c r="DWK758" s="13"/>
      <c r="DWL758" s="13"/>
      <c r="DWM758" s="13"/>
      <c r="DWN758" s="13"/>
      <c r="DWO758" s="13"/>
      <c r="DWP758" s="13"/>
      <c r="DWQ758" s="13"/>
      <c r="DWR758" s="13"/>
      <c r="DWS758" s="13"/>
      <c r="DWT758" s="13"/>
      <c r="DWU758" s="13"/>
      <c r="DWV758" s="13"/>
      <c r="DWW758" s="13"/>
      <c r="DWX758" s="13"/>
      <c r="DWY758" s="13"/>
      <c r="DWZ758" s="13"/>
      <c r="DXA758" s="13"/>
      <c r="DXB758" s="13"/>
      <c r="DXC758" s="13"/>
      <c r="DXD758" s="13"/>
      <c r="DXE758" s="13"/>
      <c r="DXF758" s="13"/>
      <c r="DXG758" s="13"/>
      <c r="DXH758" s="13"/>
      <c r="DXI758" s="13"/>
      <c r="DXJ758" s="13"/>
      <c r="DXK758" s="13"/>
      <c r="DXL758" s="13"/>
      <c r="DXM758" s="13"/>
      <c r="DXN758" s="13"/>
      <c r="DXO758" s="13"/>
      <c r="DXP758" s="13"/>
      <c r="DXQ758" s="13"/>
      <c r="DXR758" s="13"/>
      <c r="DXS758" s="13"/>
      <c r="DXT758" s="13"/>
      <c r="DXU758" s="13"/>
      <c r="DXV758" s="13"/>
      <c r="DXW758" s="13"/>
      <c r="DXX758" s="13"/>
      <c r="DXY758" s="13"/>
      <c r="DXZ758" s="13"/>
      <c r="DYA758" s="13"/>
      <c r="DYB758" s="13"/>
      <c r="DYC758" s="13"/>
      <c r="DYD758" s="13"/>
      <c r="DYE758" s="13"/>
      <c r="DYF758" s="13"/>
      <c r="DYG758" s="13"/>
      <c r="DYH758" s="13"/>
      <c r="DYI758" s="13"/>
      <c r="DYJ758" s="13"/>
      <c r="DYK758" s="13"/>
      <c r="DYL758" s="13"/>
      <c r="DYM758" s="13"/>
      <c r="DYN758" s="13"/>
      <c r="DYO758" s="13"/>
      <c r="DYP758" s="13"/>
      <c r="DYQ758" s="13"/>
      <c r="DYR758" s="13"/>
      <c r="DYS758" s="13"/>
      <c r="DYT758" s="13"/>
      <c r="DYU758" s="13"/>
      <c r="DYV758" s="13"/>
      <c r="DYW758" s="13"/>
      <c r="DYX758" s="13"/>
      <c r="DYY758" s="13"/>
      <c r="DYZ758" s="13"/>
      <c r="DZA758" s="13"/>
      <c r="DZB758" s="13"/>
      <c r="DZC758" s="13"/>
      <c r="DZD758" s="13"/>
      <c r="DZE758" s="13"/>
      <c r="DZF758" s="13"/>
      <c r="DZG758" s="13"/>
      <c r="DZH758" s="13"/>
      <c r="DZI758" s="13"/>
      <c r="DZJ758" s="13"/>
      <c r="DZK758" s="13"/>
      <c r="DZL758" s="13"/>
      <c r="DZM758" s="13"/>
      <c r="DZN758" s="13"/>
      <c r="DZO758" s="13"/>
      <c r="DZP758" s="13"/>
      <c r="DZQ758" s="13"/>
      <c r="DZR758" s="13"/>
      <c r="DZS758" s="13"/>
      <c r="DZT758" s="13"/>
      <c r="DZU758" s="13"/>
      <c r="DZV758" s="13"/>
      <c r="DZW758" s="13"/>
      <c r="DZX758" s="13"/>
      <c r="DZY758" s="13"/>
      <c r="DZZ758" s="13"/>
      <c r="EAA758" s="13"/>
      <c r="EAB758" s="13"/>
      <c r="EAC758" s="13"/>
      <c r="EAD758" s="13"/>
      <c r="EAE758" s="13"/>
      <c r="EAF758" s="13"/>
      <c r="EAG758" s="13"/>
      <c r="EAH758" s="13"/>
      <c r="EAI758" s="13"/>
      <c r="EAJ758" s="13"/>
      <c r="EAK758" s="13"/>
      <c r="EAL758" s="13"/>
      <c r="EAM758" s="13"/>
      <c r="EAN758" s="13"/>
      <c r="EAO758" s="13"/>
      <c r="EAP758" s="13"/>
      <c r="EAQ758" s="13"/>
      <c r="EAR758" s="13"/>
      <c r="EAS758" s="13"/>
      <c r="EAT758" s="13"/>
      <c r="EAU758" s="13"/>
      <c r="EAV758" s="13"/>
      <c r="EAW758" s="13"/>
      <c r="EAX758" s="13"/>
      <c r="EAY758" s="13"/>
      <c r="EAZ758" s="13"/>
      <c r="EBA758" s="13"/>
      <c r="EBB758" s="13"/>
      <c r="EBC758" s="13"/>
      <c r="EBD758" s="13"/>
      <c r="EBE758" s="13"/>
      <c r="EBF758" s="13"/>
      <c r="EBG758" s="13"/>
      <c r="EBH758" s="13"/>
      <c r="EBI758" s="13"/>
      <c r="EBJ758" s="13"/>
      <c r="EBK758" s="13"/>
      <c r="EBL758" s="13"/>
      <c r="EBM758" s="13"/>
      <c r="EBN758" s="13"/>
      <c r="EBO758" s="13"/>
      <c r="EBP758" s="13"/>
      <c r="EBQ758" s="13"/>
      <c r="EBR758" s="13"/>
      <c r="EBS758" s="13"/>
      <c r="EBT758" s="13"/>
      <c r="EBU758" s="13"/>
      <c r="EBV758" s="13"/>
      <c r="EBW758" s="13"/>
      <c r="EBX758" s="13"/>
      <c r="EBY758" s="13"/>
      <c r="EBZ758" s="13"/>
      <c r="ECA758" s="13"/>
      <c r="ECB758" s="13"/>
      <c r="ECC758" s="13"/>
      <c r="ECD758" s="13"/>
      <c r="ECE758" s="13"/>
      <c r="ECF758" s="13"/>
      <c r="ECG758" s="13"/>
      <c r="ECH758" s="13"/>
      <c r="ECI758" s="13"/>
      <c r="ECJ758" s="13"/>
      <c r="ECK758" s="13"/>
      <c r="ECL758" s="13"/>
      <c r="ECM758" s="13"/>
      <c r="ECN758" s="13"/>
      <c r="ECO758" s="13"/>
      <c r="ECP758" s="13"/>
      <c r="ECQ758" s="13"/>
      <c r="ECR758" s="13"/>
      <c r="ECS758" s="13"/>
      <c r="ECT758" s="13"/>
      <c r="ECU758" s="13"/>
      <c r="ECV758" s="13"/>
      <c r="ECW758" s="13"/>
      <c r="ECX758" s="13"/>
      <c r="ECY758" s="13"/>
      <c r="ECZ758" s="13"/>
      <c r="EDA758" s="13"/>
      <c r="EDB758" s="13"/>
      <c r="EDC758" s="13"/>
      <c r="EDD758" s="13"/>
      <c r="EDE758" s="13"/>
      <c r="EDF758" s="13"/>
      <c r="EDG758" s="13"/>
      <c r="EDH758" s="13"/>
      <c r="EDI758" s="13"/>
      <c r="EDJ758" s="13"/>
      <c r="EDK758" s="13"/>
      <c r="EDL758" s="13"/>
      <c r="EDM758" s="13"/>
      <c r="EDN758" s="13"/>
      <c r="EDO758" s="13"/>
      <c r="EDP758" s="13"/>
      <c r="EDQ758" s="13"/>
      <c r="EDR758" s="13"/>
      <c r="EDS758" s="13"/>
      <c r="EDT758" s="13"/>
      <c r="EDU758" s="13"/>
      <c r="EDV758" s="13"/>
      <c r="EDW758" s="13"/>
      <c r="EDX758" s="13"/>
      <c r="EDY758" s="13"/>
      <c r="EDZ758" s="13"/>
      <c r="EEA758" s="13"/>
      <c r="EEB758" s="13"/>
      <c r="EEC758" s="13"/>
      <c r="EED758" s="13"/>
      <c r="EEE758" s="13"/>
      <c r="EEF758" s="13"/>
      <c r="EEG758" s="13"/>
      <c r="EEH758" s="13"/>
      <c r="EEI758" s="13"/>
      <c r="EEJ758" s="13"/>
      <c r="EEK758" s="13"/>
      <c r="EEL758" s="13"/>
      <c r="EEM758" s="13"/>
      <c r="EEN758" s="13"/>
      <c r="EEO758" s="13"/>
      <c r="EEP758" s="13"/>
      <c r="EEQ758" s="13"/>
      <c r="EER758" s="13"/>
      <c r="EES758" s="13"/>
      <c r="EET758" s="13"/>
      <c r="EEU758" s="13"/>
      <c r="EEV758" s="13"/>
      <c r="EEW758" s="13"/>
      <c r="EEX758" s="13"/>
      <c r="EEY758" s="13"/>
      <c r="EEZ758" s="13"/>
      <c r="EFA758" s="13"/>
      <c r="EFB758" s="13"/>
      <c r="EFC758" s="13"/>
      <c r="EFD758" s="13"/>
      <c r="EFE758" s="13"/>
      <c r="EFF758" s="13"/>
      <c r="EFG758" s="13"/>
      <c r="EFH758" s="13"/>
      <c r="EFI758" s="13"/>
      <c r="EFJ758" s="13"/>
      <c r="EFK758" s="13"/>
      <c r="EFL758" s="13"/>
      <c r="EFM758" s="13"/>
      <c r="EFN758" s="13"/>
      <c r="EFO758" s="13"/>
      <c r="EFP758" s="13"/>
      <c r="EFQ758" s="13"/>
      <c r="EFR758" s="13"/>
      <c r="EFS758" s="13"/>
      <c r="EFT758" s="13"/>
      <c r="EFU758" s="13"/>
      <c r="EFV758" s="13"/>
      <c r="EFW758" s="13"/>
      <c r="EFX758" s="13"/>
      <c r="EFY758" s="13"/>
      <c r="EFZ758" s="13"/>
      <c r="EGA758" s="13"/>
      <c r="EGB758" s="13"/>
      <c r="EGC758" s="13"/>
      <c r="EGD758" s="13"/>
      <c r="EGE758" s="13"/>
      <c r="EGF758" s="13"/>
      <c r="EGG758" s="13"/>
      <c r="EGH758" s="13"/>
      <c r="EGI758" s="13"/>
      <c r="EGJ758" s="13"/>
      <c r="EGK758" s="13"/>
      <c r="EGL758" s="13"/>
      <c r="EGM758" s="13"/>
      <c r="EGN758" s="13"/>
      <c r="EGO758" s="13"/>
      <c r="EGP758" s="13"/>
      <c r="EGQ758" s="13"/>
      <c r="EGR758" s="13"/>
      <c r="EGS758" s="13"/>
      <c r="EGT758" s="13"/>
      <c r="EGU758" s="13"/>
      <c r="EGV758" s="13"/>
      <c r="EGW758" s="13"/>
      <c r="EGX758" s="13"/>
      <c r="EGY758" s="13"/>
      <c r="EGZ758" s="13"/>
      <c r="EHA758" s="13"/>
      <c r="EHB758" s="13"/>
      <c r="EHC758" s="13"/>
      <c r="EHD758" s="13"/>
      <c r="EHE758" s="13"/>
      <c r="EHF758" s="13"/>
      <c r="EHG758" s="13"/>
      <c r="EHH758" s="13"/>
      <c r="EHI758" s="13"/>
      <c r="EHJ758" s="13"/>
      <c r="EHK758" s="13"/>
      <c r="EHL758" s="13"/>
      <c r="EHM758" s="13"/>
      <c r="EHN758" s="13"/>
      <c r="EHO758" s="13"/>
      <c r="EHP758" s="13"/>
      <c r="EHQ758" s="13"/>
      <c r="EHR758" s="13"/>
      <c r="EHS758" s="13"/>
      <c r="EHT758" s="13"/>
      <c r="EHU758" s="13"/>
      <c r="EHV758" s="13"/>
      <c r="EHW758" s="13"/>
      <c r="EHX758" s="13"/>
      <c r="EHY758" s="13"/>
      <c r="EHZ758" s="13"/>
      <c r="EIA758" s="13"/>
      <c r="EIB758" s="13"/>
      <c r="EIC758" s="13"/>
      <c r="EID758" s="13"/>
      <c r="EIE758" s="13"/>
      <c r="EIF758" s="13"/>
      <c r="EIG758" s="13"/>
      <c r="EIH758" s="13"/>
      <c r="EII758" s="13"/>
      <c r="EIJ758" s="13"/>
      <c r="EIK758" s="13"/>
      <c r="EIL758" s="13"/>
      <c r="EIM758" s="13"/>
      <c r="EIN758" s="13"/>
      <c r="EIO758" s="13"/>
      <c r="EIP758" s="13"/>
      <c r="EIQ758" s="13"/>
      <c r="EIR758" s="13"/>
      <c r="EIS758" s="13"/>
      <c r="EIT758" s="13"/>
      <c r="EIU758" s="13"/>
      <c r="EIV758" s="13"/>
      <c r="EIW758" s="13"/>
      <c r="EIX758" s="13"/>
      <c r="EIY758" s="13"/>
      <c r="EIZ758" s="13"/>
      <c r="EJA758" s="13"/>
      <c r="EJB758" s="13"/>
      <c r="EJC758" s="13"/>
      <c r="EJD758" s="13"/>
      <c r="EJE758" s="13"/>
      <c r="EJF758" s="13"/>
      <c r="EJG758" s="13"/>
      <c r="EJH758" s="13"/>
      <c r="EJI758" s="13"/>
      <c r="EJJ758" s="13"/>
      <c r="EJK758" s="13"/>
      <c r="EJL758" s="13"/>
      <c r="EJM758" s="13"/>
      <c r="EJN758" s="13"/>
      <c r="EJO758" s="13"/>
      <c r="EJP758" s="13"/>
      <c r="EJQ758" s="13"/>
      <c r="EJR758" s="13"/>
      <c r="EJS758" s="13"/>
      <c r="EJT758" s="13"/>
      <c r="EJU758" s="13"/>
      <c r="EJV758" s="13"/>
      <c r="EJW758" s="13"/>
      <c r="EJX758" s="13"/>
      <c r="EJY758" s="13"/>
      <c r="EJZ758" s="13"/>
      <c r="EKA758" s="13"/>
      <c r="EKB758" s="13"/>
      <c r="EKC758" s="13"/>
      <c r="EKD758" s="13"/>
      <c r="EKE758" s="13"/>
      <c r="EKF758" s="13"/>
      <c r="EKG758" s="13"/>
      <c r="EKH758" s="13"/>
      <c r="EKI758" s="13"/>
      <c r="EKJ758" s="13"/>
      <c r="EKK758" s="13"/>
      <c r="EKL758" s="13"/>
      <c r="EKM758" s="13"/>
      <c r="EKN758" s="13"/>
      <c r="EKO758" s="13"/>
      <c r="EKP758" s="13"/>
      <c r="EKQ758" s="13"/>
      <c r="EKR758" s="13"/>
      <c r="EKS758" s="13"/>
      <c r="EKT758" s="13"/>
      <c r="EKU758" s="13"/>
      <c r="EKV758" s="13"/>
      <c r="EKW758" s="13"/>
      <c r="EKX758" s="13"/>
      <c r="EKY758" s="13"/>
      <c r="EKZ758" s="13"/>
      <c r="ELA758" s="13"/>
      <c r="ELB758" s="13"/>
      <c r="ELC758" s="13"/>
      <c r="ELD758" s="13"/>
      <c r="ELE758" s="13"/>
      <c r="ELF758" s="13"/>
      <c r="ELG758" s="13"/>
      <c r="ELH758" s="13"/>
      <c r="ELI758" s="13"/>
      <c r="ELJ758" s="13"/>
      <c r="ELK758" s="13"/>
      <c r="ELL758" s="13"/>
      <c r="ELM758" s="13"/>
      <c r="ELN758" s="13"/>
      <c r="ELO758" s="13"/>
      <c r="ELP758" s="13"/>
      <c r="ELQ758" s="13"/>
      <c r="ELR758" s="13"/>
      <c r="ELS758" s="13"/>
      <c r="ELT758" s="13"/>
      <c r="ELU758" s="13"/>
      <c r="ELV758" s="13"/>
      <c r="ELW758" s="13"/>
      <c r="ELX758" s="13"/>
      <c r="ELY758" s="13"/>
      <c r="ELZ758" s="13"/>
      <c r="EMA758" s="13"/>
      <c r="EMB758" s="13"/>
      <c r="EMC758" s="13"/>
      <c r="EMD758" s="13"/>
      <c r="EME758" s="13"/>
      <c r="EMF758" s="13"/>
      <c r="EMG758" s="13"/>
      <c r="EMH758" s="13"/>
      <c r="EMI758" s="13"/>
      <c r="EMJ758" s="13"/>
      <c r="EMK758" s="13"/>
      <c r="EML758" s="13"/>
      <c r="EMM758" s="13"/>
      <c r="EMN758" s="13"/>
      <c r="EMO758" s="13"/>
      <c r="EMP758" s="13"/>
      <c r="EMQ758" s="13"/>
      <c r="EMR758" s="13"/>
      <c r="EMS758" s="13"/>
      <c r="EMT758" s="13"/>
      <c r="EMU758" s="13"/>
      <c r="EMV758" s="13"/>
      <c r="EMW758" s="13"/>
      <c r="EMX758" s="13"/>
      <c r="EMY758" s="13"/>
      <c r="EMZ758" s="13"/>
      <c r="ENA758" s="13"/>
      <c r="ENB758" s="13"/>
      <c r="ENC758" s="13"/>
      <c r="END758" s="13"/>
      <c r="ENE758" s="13"/>
      <c r="ENF758" s="13"/>
      <c r="ENG758" s="13"/>
      <c r="ENH758" s="13"/>
      <c r="ENI758" s="13"/>
      <c r="ENJ758" s="13"/>
      <c r="ENK758" s="13"/>
      <c r="ENL758" s="13"/>
      <c r="ENM758" s="13"/>
      <c r="ENN758" s="13"/>
      <c r="ENO758" s="13"/>
      <c r="ENP758" s="13"/>
      <c r="ENQ758" s="13"/>
      <c r="ENR758" s="13"/>
      <c r="ENS758" s="13"/>
      <c r="ENT758" s="13"/>
      <c r="ENU758" s="13"/>
      <c r="ENV758" s="13"/>
      <c r="ENW758" s="13"/>
      <c r="ENX758" s="13"/>
      <c r="ENY758" s="13"/>
      <c r="ENZ758" s="13"/>
      <c r="EOA758" s="13"/>
      <c r="EOB758" s="13"/>
      <c r="EOC758" s="13"/>
      <c r="EOD758" s="13"/>
      <c r="EOE758" s="13"/>
      <c r="EOF758" s="13"/>
      <c r="EOG758" s="13"/>
      <c r="EOH758" s="13"/>
      <c r="EOI758" s="13"/>
      <c r="EOJ758" s="13"/>
      <c r="EOK758" s="13"/>
      <c r="EOL758" s="13"/>
      <c r="EOM758" s="13"/>
      <c r="EON758" s="13"/>
      <c r="EOO758" s="13"/>
      <c r="EOP758" s="13"/>
      <c r="EOQ758" s="13"/>
      <c r="EOR758" s="13"/>
      <c r="EOS758" s="13"/>
      <c r="EOT758" s="13"/>
      <c r="EOU758" s="13"/>
      <c r="EOV758" s="13"/>
      <c r="EOW758" s="13"/>
      <c r="EOX758" s="13"/>
      <c r="EOY758" s="13"/>
      <c r="EOZ758" s="13"/>
      <c r="EPA758" s="13"/>
      <c r="EPB758" s="13"/>
      <c r="EPC758" s="13"/>
      <c r="EPD758" s="13"/>
      <c r="EPE758" s="13"/>
      <c r="EPF758" s="13"/>
      <c r="EPG758" s="13"/>
      <c r="EPH758" s="13"/>
      <c r="EPI758" s="13"/>
      <c r="EPJ758" s="13"/>
      <c r="EPK758" s="13"/>
      <c r="EPL758" s="13"/>
      <c r="EPM758" s="13"/>
      <c r="EPN758" s="13"/>
      <c r="EPO758" s="13"/>
      <c r="EPP758" s="13"/>
      <c r="EPQ758" s="13"/>
      <c r="EPR758" s="13"/>
      <c r="EPS758" s="13"/>
      <c r="EPT758" s="13"/>
      <c r="EPU758" s="13"/>
      <c r="EPV758" s="13"/>
      <c r="EPW758" s="13"/>
      <c r="EPX758" s="13"/>
      <c r="EPY758" s="13"/>
      <c r="EPZ758" s="13"/>
      <c r="EQA758" s="13"/>
      <c r="EQB758" s="13"/>
      <c r="EQC758" s="13"/>
      <c r="EQD758" s="13"/>
      <c r="EQE758" s="13"/>
      <c r="EQF758" s="13"/>
      <c r="EQG758" s="13"/>
      <c r="EQH758" s="13"/>
      <c r="EQI758" s="13"/>
      <c r="EQJ758" s="13"/>
      <c r="EQK758" s="13"/>
      <c r="EQL758" s="13"/>
      <c r="EQM758" s="13"/>
      <c r="EQN758" s="13"/>
      <c r="EQO758" s="13"/>
      <c r="EQP758" s="13"/>
      <c r="EQQ758" s="13"/>
      <c r="EQR758" s="13"/>
      <c r="EQS758" s="13"/>
      <c r="EQT758" s="13"/>
      <c r="EQU758" s="13"/>
      <c r="EQV758" s="13"/>
      <c r="EQW758" s="13"/>
      <c r="EQX758" s="13"/>
      <c r="EQY758" s="13"/>
      <c r="EQZ758" s="13"/>
      <c r="ERA758" s="13"/>
      <c r="ERB758" s="13"/>
      <c r="ERC758" s="13"/>
      <c r="ERD758" s="13"/>
      <c r="ERE758" s="13"/>
      <c r="ERF758" s="13"/>
      <c r="ERG758" s="13"/>
      <c r="ERH758" s="13"/>
      <c r="ERI758" s="13"/>
      <c r="ERJ758" s="13"/>
      <c r="ERK758" s="13"/>
      <c r="ERL758" s="13"/>
      <c r="ERM758" s="13"/>
      <c r="ERN758" s="13"/>
      <c r="ERO758" s="13"/>
      <c r="ERP758" s="13"/>
      <c r="ERQ758" s="13"/>
      <c r="ERR758" s="13"/>
      <c r="ERS758" s="13"/>
      <c r="ERT758" s="13"/>
      <c r="ERU758" s="13"/>
      <c r="ERV758" s="13"/>
      <c r="ERW758" s="13"/>
      <c r="ERX758" s="13"/>
      <c r="ERY758" s="13"/>
      <c r="ERZ758" s="13"/>
      <c r="ESA758" s="13"/>
      <c r="ESB758" s="13"/>
      <c r="ESC758" s="13"/>
      <c r="ESD758" s="13"/>
      <c r="ESE758" s="13"/>
      <c r="ESF758" s="13"/>
      <c r="ESG758" s="13"/>
      <c r="ESH758" s="13"/>
      <c r="ESI758" s="13"/>
      <c r="ESJ758" s="13"/>
      <c r="ESK758" s="13"/>
      <c r="ESL758" s="13"/>
      <c r="ESM758" s="13"/>
      <c r="ESN758" s="13"/>
      <c r="ESO758" s="13"/>
      <c r="ESP758" s="13"/>
      <c r="ESQ758" s="13"/>
      <c r="ESR758" s="13"/>
      <c r="ESS758" s="13"/>
      <c r="EST758" s="13"/>
      <c r="ESU758" s="13"/>
      <c r="ESV758" s="13"/>
      <c r="ESW758" s="13"/>
      <c r="ESX758" s="13"/>
      <c r="ESY758" s="13"/>
      <c r="ESZ758" s="13"/>
      <c r="ETA758" s="13"/>
      <c r="ETB758" s="13"/>
      <c r="ETC758" s="13"/>
      <c r="ETD758" s="13"/>
      <c r="ETE758" s="13"/>
      <c r="ETF758" s="13"/>
      <c r="ETG758" s="13"/>
      <c r="ETH758" s="13"/>
      <c r="ETI758" s="13"/>
      <c r="ETJ758" s="13"/>
      <c r="ETK758" s="13"/>
      <c r="ETL758" s="13"/>
      <c r="ETM758" s="13"/>
      <c r="ETN758" s="13"/>
      <c r="ETO758" s="13"/>
      <c r="ETP758" s="13"/>
      <c r="ETQ758" s="13"/>
      <c r="ETR758" s="13"/>
      <c r="ETS758" s="13"/>
      <c r="ETT758" s="13"/>
      <c r="ETU758" s="13"/>
      <c r="ETV758" s="13"/>
      <c r="ETW758" s="13"/>
      <c r="ETX758" s="13"/>
      <c r="ETY758" s="13"/>
      <c r="ETZ758" s="13"/>
      <c r="EUA758" s="13"/>
      <c r="EUB758" s="13"/>
      <c r="EUC758" s="13"/>
      <c r="EUD758" s="13"/>
      <c r="EUE758" s="13"/>
      <c r="EUF758" s="13"/>
      <c r="EUG758" s="13"/>
      <c r="EUH758" s="13"/>
      <c r="EUI758" s="13"/>
      <c r="EUJ758" s="13"/>
      <c r="EUK758" s="13"/>
      <c r="EUL758" s="13"/>
      <c r="EUM758" s="13"/>
      <c r="EUN758" s="13"/>
      <c r="EUO758" s="13"/>
      <c r="EUP758" s="13"/>
      <c r="EUQ758" s="13"/>
      <c r="EUR758" s="13"/>
      <c r="EUS758" s="13"/>
      <c r="EUT758" s="13"/>
      <c r="EUU758" s="13"/>
      <c r="EUV758" s="13"/>
      <c r="EUW758" s="13"/>
      <c r="EUX758" s="13"/>
      <c r="EUY758" s="13"/>
      <c r="EUZ758" s="13"/>
      <c r="EVA758" s="13"/>
      <c r="EVB758" s="13"/>
      <c r="EVC758" s="13"/>
      <c r="EVD758" s="13"/>
      <c r="EVE758" s="13"/>
      <c r="EVF758" s="13"/>
      <c r="EVG758" s="13"/>
      <c r="EVH758" s="13"/>
      <c r="EVI758" s="13"/>
      <c r="EVJ758" s="13"/>
      <c r="EVK758" s="13"/>
      <c r="EVL758" s="13"/>
      <c r="EVM758" s="13"/>
      <c r="EVN758" s="13"/>
      <c r="EVO758" s="13"/>
      <c r="EVP758" s="13"/>
      <c r="EVQ758" s="13"/>
      <c r="EVR758" s="13"/>
      <c r="EVS758" s="13"/>
      <c r="EVT758" s="13"/>
      <c r="EVU758" s="13"/>
      <c r="EVV758" s="13"/>
      <c r="EVW758" s="13"/>
      <c r="EVX758" s="13"/>
      <c r="EVY758" s="13"/>
      <c r="EVZ758" s="13"/>
      <c r="EWA758" s="13"/>
      <c r="EWB758" s="13"/>
      <c r="EWC758" s="13"/>
      <c r="EWD758" s="13"/>
      <c r="EWE758" s="13"/>
      <c r="EWF758" s="13"/>
      <c r="EWG758" s="13"/>
      <c r="EWH758" s="13"/>
      <c r="EWI758" s="13"/>
      <c r="EWJ758" s="13"/>
      <c r="EWK758" s="13"/>
      <c r="EWL758" s="13"/>
      <c r="EWM758" s="13"/>
      <c r="EWN758" s="13"/>
      <c r="EWO758" s="13"/>
      <c r="EWP758" s="13"/>
      <c r="EWQ758" s="13"/>
      <c r="EWR758" s="13"/>
      <c r="EWS758" s="13"/>
      <c r="EWT758" s="13"/>
      <c r="EWU758" s="13"/>
      <c r="EWV758" s="13"/>
      <c r="EWW758" s="13"/>
      <c r="EWX758" s="13"/>
      <c r="EWY758" s="13"/>
      <c r="EWZ758" s="13"/>
      <c r="EXA758" s="13"/>
      <c r="EXB758" s="13"/>
      <c r="EXC758" s="13"/>
      <c r="EXD758" s="13"/>
      <c r="EXE758" s="13"/>
      <c r="EXF758" s="13"/>
      <c r="EXG758" s="13"/>
      <c r="EXH758" s="13"/>
      <c r="EXI758" s="13"/>
      <c r="EXJ758" s="13"/>
      <c r="EXK758" s="13"/>
      <c r="EXL758" s="13"/>
      <c r="EXM758" s="13"/>
      <c r="EXN758" s="13"/>
      <c r="EXO758" s="13"/>
      <c r="EXP758" s="13"/>
      <c r="EXQ758" s="13"/>
      <c r="EXR758" s="13"/>
      <c r="EXS758" s="13"/>
      <c r="EXT758" s="13"/>
      <c r="EXU758" s="13"/>
      <c r="EXV758" s="13"/>
      <c r="EXW758" s="13"/>
      <c r="EXX758" s="13"/>
      <c r="EXY758" s="13"/>
      <c r="EXZ758" s="13"/>
      <c r="EYA758" s="13"/>
      <c r="EYB758" s="13"/>
      <c r="EYC758" s="13"/>
      <c r="EYD758" s="13"/>
      <c r="EYE758" s="13"/>
      <c r="EYF758" s="13"/>
      <c r="EYG758" s="13"/>
      <c r="EYH758" s="13"/>
      <c r="EYI758" s="13"/>
      <c r="EYJ758" s="13"/>
      <c r="EYK758" s="13"/>
      <c r="EYL758" s="13"/>
      <c r="EYM758" s="13"/>
      <c r="EYN758" s="13"/>
      <c r="EYO758" s="13"/>
      <c r="EYP758" s="13"/>
      <c r="EYQ758" s="13"/>
      <c r="EYR758" s="13"/>
      <c r="EYS758" s="13"/>
      <c r="EYT758" s="13"/>
      <c r="EYU758" s="13"/>
      <c r="EYV758" s="13"/>
      <c r="EYW758" s="13"/>
      <c r="EYX758" s="13"/>
      <c r="EYY758" s="13"/>
      <c r="EYZ758" s="13"/>
      <c r="EZA758" s="13"/>
      <c r="EZB758" s="13"/>
      <c r="EZC758" s="13"/>
      <c r="EZD758" s="13"/>
      <c r="EZE758" s="13"/>
      <c r="EZF758" s="13"/>
      <c r="EZG758" s="13"/>
      <c r="EZH758" s="13"/>
      <c r="EZI758" s="13"/>
      <c r="EZJ758" s="13"/>
      <c r="EZK758" s="13"/>
      <c r="EZL758" s="13"/>
      <c r="EZM758" s="13"/>
      <c r="EZN758" s="13"/>
      <c r="EZO758" s="13"/>
      <c r="EZP758" s="13"/>
      <c r="EZQ758" s="13"/>
      <c r="EZR758" s="13"/>
      <c r="EZS758" s="13"/>
      <c r="EZT758" s="13"/>
      <c r="EZU758" s="13"/>
      <c r="EZV758" s="13"/>
      <c r="EZW758" s="13"/>
      <c r="EZX758" s="13"/>
      <c r="EZY758" s="13"/>
      <c r="EZZ758" s="13"/>
      <c r="FAA758" s="13"/>
      <c r="FAB758" s="13"/>
      <c r="FAC758" s="13"/>
      <c r="FAD758" s="13"/>
      <c r="FAE758" s="13"/>
      <c r="FAF758" s="13"/>
      <c r="FAG758" s="13"/>
      <c r="FAH758" s="13"/>
      <c r="FAI758" s="13"/>
      <c r="FAJ758" s="13"/>
      <c r="FAK758" s="13"/>
      <c r="FAL758" s="13"/>
      <c r="FAM758" s="13"/>
      <c r="FAN758" s="13"/>
      <c r="FAO758" s="13"/>
      <c r="FAP758" s="13"/>
      <c r="FAQ758" s="13"/>
      <c r="FAR758" s="13"/>
      <c r="FAS758" s="13"/>
      <c r="FAT758" s="13"/>
      <c r="FAU758" s="13"/>
      <c r="FAV758" s="13"/>
      <c r="FAW758" s="13"/>
      <c r="FAX758" s="13"/>
      <c r="FAY758" s="13"/>
      <c r="FAZ758" s="13"/>
      <c r="FBA758" s="13"/>
      <c r="FBB758" s="13"/>
      <c r="FBC758" s="13"/>
      <c r="FBD758" s="13"/>
      <c r="FBE758" s="13"/>
      <c r="FBF758" s="13"/>
      <c r="FBG758" s="13"/>
      <c r="FBH758" s="13"/>
      <c r="FBI758" s="13"/>
      <c r="FBJ758" s="13"/>
      <c r="FBK758" s="13"/>
      <c r="FBL758" s="13"/>
      <c r="FBM758" s="13"/>
      <c r="FBN758" s="13"/>
      <c r="FBO758" s="13"/>
      <c r="FBP758" s="13"/>
      <c r="FBQ758" s="13"/>
      <c r="FBR758" s="13"/>
      <c r="FBS758" s="13"/>
      <c r="FBT758" s="13"/>
      <c r="FBU758" s="13"/>
      <c r="FBV758" s="13"/>
      <c r="FBW758" s="13"/>
      <c r="FBX758" s="13"/>
      <c r="FBY758" s="13"/>
      <c r="FBZ758" s="13"/>
      <c r="FCA758" s="13"/>
      <c r="FCB758" s="13"/>
      <c r="FCC758" s="13"/>
      <c r="FCD758" s="13"/>
      <c r="FCE758" s="13"/>
      <c r="FCF758" s="13"/>
      <c r="FCG758" s="13"/>
      <c r="FCH758" s="13"/>
      <c r="FCI758" s="13"/>
      <c r="FCJ758" s="13"/>
      <c r="FCK758" s="13"/>
      <c r="FCL758" s="13"/>
      <c r="FCM758" s="13"/>
      <c r="FCN758" s="13"/>
      <c r="FCO758" s="13"/>
      <c r="FCP758" s="13"/>
      <c r="FCQ758" s="13"/>
      <c r="FCR758" s="13"/>
      <c r="FCS758" s="13"/>
      <c r="FCT758" s="13"/>
      <c r="FCU758" s="13"/>
      <c r="FCV758" s="13"/>
      <c r="FCW758" s="13"/>
      <c r="FCX758" s="13"/>
      <c r="FCY758" s="13"/>
      <c r="FCZ758" s="13"/>
      <c r="FDA758" s="13"/>
      <c r="FDB758" s="13"/>
      <c r="FDC758" s="13"/>
      <c r="FDD758" s="13"/>
      <c r="FDE758" s="13"/>
      <c r="FDF758" s="13"/>
      <c r="FDG758" s="13"/>
      <c r="FDH758" s="13"/>
      <c r="FDI758" s="13"/>
      <c r="FDJ758" s="13"/>
      <c r="FDK758" s="13"/>
      <c r="FDL758" s="13"/>
      <c r="FDM758" s="13"/>
      <c r="FDN758" s="13"/>
      <c r="FDO758" s="13"/>
      <c r="FDP758" s="13"/>
      <c r="FDQ758" s="13"/>
      <c r="FDR758" s="13"/>
      <c r="FDS758" s="13"/>
      <c r="FDT758" s="13"/>
      <c r="FDU758" s="13"/>
      <c r="FDV758" s="13"/>
      <c r="FDW758" s="13"/>
      <c r="FDX758" s="13"/>
      <c r="FDY758" s="13"/>
      <c r="FDZ758" s="13"/>
      <c r="FEA758" s="13"/>
      <c r="FEB758" s="13"/>
      <c r="FEC758" s="13"/>
      <c r="FED758" s="13"/>
      <c r="FEE758" s="13"/>
      <c r="FEF758" s="13"/>
      <c r="FEG758" s="13"/>
      <c r="FEH758" s="13"/>
      <c r="FEI758" s="13"/>
      <c r="FEJ758" s="13"/>
      <c r="FEK758" s="13"/>
      <c r="FEL758" s="13"/>
      <c r="FEM758" s="13"/>
      <c r="FEN758" s="13"/>
      <c r="FEO758" s="13"/>
      <c r="FEP758" s="13"/>
      <c r="FEQ758" s="13"/>
      <c r="FER758" s="13"/>
      <c r="FES758" s="13"/>
      <c r="FET758" s="13"/>
      <c r="FEU758" s="13"/>
      <c r="FEV758" s="13"/>
      <c r="FEW758" s="13"/>
      <c r="FEX758" s="13"/>
      <c r="FEY758" s="13"/>
      <c r="FEZ758" s="13"/>
      <c r="FFA758" s="13"/>
      <c r="FFB758" s="13"/>
      <c r="FFC758" s="13"/>
      <c r="FFD758" s="13"/>
      <c r="FFE758" s="13"/>
      <c r="FFF758" s="13"/>
      <c r="FFG758" s="13"/>
      <c r="FFH758" s="13"/>
      <c r="FFI758" s="13"/>
      <c r="FFJ758" s="13"/>
      <c r="FFK758" s="13"/>
      <c r="FFL758" s="13"/>
      <c r="FFM758" s="13"/>
      <c r="FFN758" s="13"/>
      <c r="FFO758" s="13"/>
      <c r="FFP758" s="13"/>
      <c r="FFQ758" s="13"/>
      <c r="FFR758" s="13"/>
      <c r="FFS758" s="13"/>
      <c r="FFT758" s="13"/>
      <c r="FFU758" s="13"/>
      <c r="FFV758" s="13"/>
      <c r="FFW758" s="13"/>
      <c r="FFX758" s="13"/>
      <c r="FFY758" s="13"/>
      <c r="FFZ758" s="13"/>
      <c r="FGA758" s="13"/>
      <c r="FGB758" s="13"/>
      <c r="FGC758" s="13"/>
      <c r="FGD758" s="13"/>
      <c r="FGE758" s="13"/>
      <c r="FGF758" s="13"/>
      <c r="FGG758" s="13"/>
      <c r="FGH758" s="13"/>
      <c r="FGI758" s="13"/>
      <c r="FGJ758" s="13"/>
      <c r="FGK758" s="13"/>
      <c r="FGL758" s="13"/>
      <c r="FGM758" s="13"/>
      <c r="FGN758" s="13"/>
      <c r="FGO758" s="13"/>
      <c r="FGP758" s="13"/>
      <c r="FGQ758" s="13"/>
      <c r="FGR758" s="13"/>
      <c r="FGS758" s="13"/>
      <c r="FGT758" s="13"/>
      <c r="FGU758" s="13"/>
      <c r="FGV758" s="13"/>
      <c r="FGW758" s="13"/>
      <c r="FGX758" s="13"/>
      <c r="FGY758" s="13"/>
      <c r="FGZ758" s="13"/>
      <c r="FHA758" s="13"/>
      <c r="FHB758" s="13"/>
      <c r="FHC758" s="13"/>
      <c r="FHD758" s="13"/>
      <c r="FHE758" s="13"/>
      <c r="FHF758" s="13"/>
      <c r="FHG758" s="13"/>
      <c r="FHH758" s="13"/>
      <c r="FHI758" s="13"/>
      <c r="FHJ758" s="13"/>
      <c r="FHK758" s="13"/>
      <c r="FHL758" s="13"/>
      <c r="FHM758" s="13"/>
      <c r="FHN758" s="13"/>
      <c r="FHO758" s="13"/>
      <c r="FHP758" s="13"/>
      <c r="FHQ758" s="13"/>
      <c r="FHR758" s="13"/>
      <c r="FHS758" s="13"/>
      <c r="FHT758" s="13"/>
      <c r="FHU758" s="13"/>
      <c r="FHV758" s="13"/>
      <c r="FHW758" s="13"/>
      <c r="FHX758" s="13"/>
      <c r="FHY758" s="13"/>
      <c r="FHZ758" s="13"/>
      <c r="FIA758" s="13"/>
      <c r="FIB758" s="13"/>
      <c r="FIC758" s="13"/>
      <c r="FID758" s="13"/>
      <c r="FIE758" s="13"/>
      <c r="FIF758" s="13"/>
      <c r="FIG758" s="13"/>
      <c r="FIH758" s="13"/>
      <c r="FII758" s="13"/>
      <c r="FIJ758" s="13"/>
      <c r="FIK758" s="13"/>
      <c r="FIL758" s="13"/>
      <c r="FIM758" s="13"/>
      <c r="FIN758" s="13"/>
      <c r="FIO758" s="13"/>
      <c r="FIP758" s="13"/>
      <c r="FIQ758" s="13"/>
      <c r="FIR758" s="13"/>
      <c r="FIS758" s="13"/>
      <c r="FIT758" s="13"/>
      <c r="FIU758" s="13"/>
      <c r="FIV758" s="13"/>
      <c r="FIW758" s="13"/>
      <c r="FIX758" s="13"/>
      <c r="FIY758" s="13"/>
      <c r="FIZ758" s="13"/>
      <c r="FJA758" s="13"/>
      <c r="FJB758" s="13"/>
      <c r="FJC758" s="13"/>
      <c r="FJD758" s="13"/>
      <c r="FJE758" s="13"/>
      <c r="FJF758" s="13"/>
      <c r="FJG758" s="13"/>
      <c r="FJH758" s="13"/>
      <c r="FJI758" s="13"/>
      <c r="FJJ758" s="13"/>
      <c r="FJK758" s="13"/>
      <c r="FJL758" s="13"/>
      <c r="FJM758" s="13"/>
      <c r="FJN758" s="13"/>
      <c r="FJO758" s="13"/>
      <c r="FJP758" s="13"/>
      <c r="FJQ758" s="13"/>
      <c r="FJR758" s="13"/>
      <c r="FJS758" s="13"/>
      <c r="FJT758" s="13"/>
      <c r="FJU758" s="13"/>
      <c r="FJV758" s="13"/>
      <c r="FJW758" s="13"/>
      <c r="FJX758" s="13"/>
      <c r="FJY758" s="13"/>
      <c r="FJZ758" s="13"/>
      <c r="FKA758" s="13"/>
      <c r="FKB758" s="13"/>
      <c r="FKC758" s="13"/>
      <c r="FKD758" s="13"/>
      <c r="FKE758" s="13"/>
      <c r="FKF758" s="13"/>
      <c r="FKG758" s="13"/>
      <c r="FKH758" s="13"/>
      <c r="FKI758" s="13"/>
      <c r="FKJ758" s="13"/>
      <c r="FKK758" s="13"/>
      <c r="FKL758" s="13"/>
      <c r="FKM758" s="13"/>
      <c r="FKN758" s="13"/>
      <c r="FKO758" s="13"/>
      <c r="FKP758" s="13"/>
      <c r="FKQ758" s="13"/>
      <c r="FKR758" s="13"/>
      <c r="FKS758" s="13"/>
      <c r="FKT758" s="13"/>
      <c r="FKU758" s="13"/>
      <c r="FKV758" s="13"/>
      <c r="FKW758" s="13"/>
      <c r="FKX758" s="13"/>
      <c r="FKY758" s="13"/>
      <c r="FKZ758" s="13"/>
      <c r="FLA758" s="13"/>
      <c r="FLB758" s="13"/>
      <c r="FLC758" s="13"/>
      <c r="FLD758" s="13"/>
      <c r="FLE758" s="13"/>
      <c r="FLF758" s="13"/>
      <c r="FLG758" s="13"/>
      <c r="FLH758" s="13"/>
      <c r="FLI758" s="13"/>
      <c r="FLJ758" s="13"/>
      <c r="FLK758" s="13"/>
      <c r="FLL758" s="13"/>
      <c r="FLM758" s="13"/>
      <c r="FLN758" s="13"/>
      <c r="FLO758" s="13"/>
      <c r="FLP758" s="13"/>
      <c r="FLQ758" s="13"/>
      <c r="FLR758" s="13"/>
      <c r="FLS758" s="13"/>
      <c r="FLT758" s="13"/>
      <c r="FLU758" s="13"/>
      <c r="FLV758" s="13"/>
      <c r="FLW758" s="13"/>
      <c r="FLX758" s="13"/>
      <c r="FLY758" s="13"/>
      <c r="FLZ758" s="13"/>
      <c r="FMA758" s="13"/>
      <c r="FMB758" s="13"/>
      <c r="FMC758" s="13"/>
      <c r="FMD758" s="13"/>
      <c r="FME758" s="13"/>
      <c r="FMF758" s="13"/>
      <c r="FMG758" s="13"/>
      <c r="FMH758" s="13"/>
      <c r="FMI758" s="13"/>
      <c r="FMJ758" s="13"/>
      <c r="FMK758" s="13"/>
      <c r="FML758" s="13"/>
      <c r="FMM758" s="13"/>
      <c r="FMN758" s="13"/>
      <c r="FMO758" s="13"/>
      <c r="FMP758" s="13"/>
      <c r="FMQ758" s="13"/>
      <c r="FMR758" s="13"/>
      <c r="FMS758" s="13"/>
      <c r="FMT758" s="13"/>
      <c r="FMU758" s="13"/>
      <c r="FMV758" s="13"/>
      <c r="FMW758" s="13"/>
      <c r="FMX758" s="13"/>
      <c r="FMY758" s="13"/>
      <c r="FMZ758" s="13"/>
      <c r="FNA758" s="13"/>
      <c r="FNB758" s="13"/>
      <c r="FNC758" s="13"/>
      <c r="FND758" s="13"/>
      <c r="FNE758" s="13"/>
      <c r="FNF758" s="13"/>
      <c r="FNG758" s="13"/>
      <c r="FNH758" s="13"/>
      <c r="FNI758" s="13"/>
      <c r="FNJ758" s="13"/>
      <c r="FNK758" s="13"/>
      <c r="FNL758" s="13"/>
      <c r="FNM758" s="13"/>
      <c r="FNN758" s="13"/>
      <c r="FNO758" s="13"/>
      <c r="FNP758" s="13"/>
      <c r="FNQ758" s="13"/>
      <c r="FNR758" s="13"/>
      <c r="FNS758" s="13"/>
      <c r="FNT758" s="13"/>
      <c r="FNU758" s="13"/>
      <c r="FNV758" s="13"/>
      <c r="FNW758" s="13"/>
      <c r="FNX758" s="13"/>
      <c r="FNY758" s="13"/>
      <c r="FNZ758" s="13"/>
      <c r="FOA758" s="13"/>
      <c r="FOB758" s="13"/>
      <c r="FOC758" s="13"/>
      <c r="FOD758" s="13"/>
      <c r="FOE758" s="13"/>
      <c r="FOF758" s="13"/>
      <c r="FOG758" s="13"/>
      <c r="FOH758" s="13"/>
      <c r="FOI758" s="13"/>
      <c r="FOJ758" s="13"/>
      <c r="FOK758" s="13"/>
      <c r="FOL758" s="13"/>
      <c r="FOM758" s="13"/>
      <c r="FON758" s="13"/>
      <c r="FOO758" s="13"/>
      <c r="FOP758" s="13"/>
      <c r="FOQ758" s="13"/>
      <c r="FOR758" s="13"/>
      <c r="FOS758" s="13"/>
      <c r="FOT758" s="13"/>
      <c r="FOU758" s="13"/>
      <c r="FOV758" s="13"/>
      <c r="FOW758" s="13"/>
      <c r="FOX758" s="13"/>
      <c r="FOY758" s="13"/>
      <c r="FOZ758" s="13"/>
      <c r="FPA758" s="13"/>
      <c r="FPB758" s="13"/>
      <c r="FPC758" s="13"/>
      <c r="FPD758" s="13"/>
      <c r="FPE758" s="13"/>
      <c r="FPF758" s="13"/>
      <c r="FPG758" s="13"/>
      <c r="FPH758" s="13"/>
      <c r="FPI758" s="13"/>
      <c r="FPJ758" s="13"/>
      <c r="FPK758" s="13"/>
      <c r="FPL758" s="13"/>
      <c r="FPM758" s="13"/>
      <c r="FPN758" s="13"/>
      <c r="FPO758" s="13"/>
      <c r="FPP758" s="13"/>
      <c r="FPQ758" s="13"/>
      <c r="FPR758" s="13"/>
      <c r="FPS758" s="13"/>
      <c r="FPT758" s="13"/>
      <c r="FPU758" s="13"/>
      <c r="FPV758" s="13"/>
      <c r="FPW758" s="13"/>
      <c r="FPX758" s="13"/>
      <c r="FPY758" s="13"/>
      <c r="FPZ758" s="13"/>
      <c r="FQA758" s="13"/>
      <c r="FQB758" s="13"/>
      <c r="FQC758" s="13"/>
      <c r="FQD758" s="13"/>
      <c r="FQE758" s="13"/>
      <c r="FQF758" s="13"/>
      <c r="FQG758" s="13"/>
      <c r="FQH758" s="13"/>
      <c r="FQI758" s="13"/>
      <c r="FQJ758" s="13"/>
      <c r="FQK758" s="13"/>
      <c r="FQL758" s="13"/>
      <c r="FQM758" s="13"/>
      <c r="FQN758" s="13"/>
      <c r="FQO758" s="13"/>
      <c r="FQP758" s="13"/>
      <c r="FQQ758" s="13"/>
      <c r="FQR758" s="13"/>
      <c r="FQS758" s="13"/>
      <c r="FQT758" s="13"/>
      <c r="FQU758" s="13"/>
      <c r="FQV758" s="13"/>
      <c r="FQW758" s="13"/>
      <c r="FQX758" s="13"/>
      <c r="FQY758" s="13"/>
      <c r="FQZ758" s="13"/>
      <c r="FRA758" s="13"/>
      <c r="FRB758" s="13"/>
      <c r="FRC758" s="13"/>
      <c r="FRD758" s="13"/>
      <c r="FRE758" s="13"/>
      <c r="FRF758" s="13"/>
      <c r="FRG758" s="13"/>
      <c r="FRH758" s="13"/>
      <c r="FRI758" s="13"/>
      <c r="FRJ758" s="13"/>
      <c r="FRK758" s="13"/>
      <c r="FRL758" s="13"/>
      <c r="FRM758" s="13"/>
      <c r="FRN758" s="13"/>
      <c r="FRO758" s="13"/>
      <c r="FRP758" s="13"/>
      <c r="FRQ758" s="13"/>
      <c r="FRR758" s="13"/>
      <c r="FRS758" s="13"/>
      <c r="FRT758" s="13"/>
      <c r="FRU758" s="13"/>
      <c r="FRV758" s="13"/>
      <c r="FRW758" s="13"/>
      <c r="FRX758" s="13"/>
      <c r="FRY758" s="13"/>
      <c r="FRZ758" s="13"/>
      <c r="FSA758" s="13"/>
      <c r="FSB758" s="13"/>
      <c r="FSC758" s="13"/>
      <c r="FSD758" s="13"/>
      <c r="FSE758" s="13"/>
      <c r="FSF758" s="13"/>
      <c r="FSG758" s="13"/>
      <c r="FSH758" s="13"/>
      <c r="FSI758" s="13"/>
      <c r="FSJ758" s="13"/>
      <c r="FSK758" s="13"/>
      <c r="FSL758" s="13"/>
      <c r="FSM758" s="13"/>
      <c r="FSN758" s="13"/>
      <c r="FSO758" s="13"/>
      <c r="FSP758" s="13"/>
      <c r="FSQ758" s="13"/>
      <c r="FSR758" s="13"/>
      <c r="FSS758" s="13"/>
      <c r="FST758" s="13"/>
      <c r="FSU758" s="13"/>
      <c r="FSV758" s="13"/>
      <c r="FSW758" s="13"/>
      <c r="FSX758" s="13"/>
      <c r="FSY758" s="13"/>
      <c r="FSZ758" s="13"/>
      <c r="FTA758" s="13"/>
      <c r="FTB758" s="13"/>
      <c r="FTC758" s="13"/>
      <c r="FTD758" s="13"/>
      <c r="FTE758" s="13"/>
      <c r="FTF758" s="13"/>
      <c r="FTG758" s="13"/>
      <c r="FTH758" s="13"/>
      <c r="FTI758" s="13"/>
      <c r="FTJ758" s="13"/>
      <c r="FTK758" s="13"/>
      <c r="FTL758" s="13"/>
      <c r="FTM758" s="13"/>
      <c r="FTN758" s="13"/>
      <c r="FTO758" s="13"/>
      <c r="FTP758" s="13"/>
      <c r="FTQ758" s="13"/>
      <c r="FTR758" s="13"/>
      <c r="FTS758" s="13"/>
      <c r="FTT758" s="13"/>
      <c r="FTU758" s="13"/>
      <c r="FTV758" s="13"/>
      <c r="FTW758" s="13"/>
      <c r="FTX758" s="13"/>
      <c r="FTY758" s="13"/>
      <c r="FTZ758" s="13"/>
      <c r="FUA758" s="13"/>
      <c r="FUB758" s="13"/>
      <c r="FUC758" s="13"/>
      <c r="FUD758" s="13"/>
      <c r="FUE758" s="13"/>
      <c r="FUF758" s="13"/>
      <c r="FUG758" s="13"/>
      <c r="FUH758" s="13"/>
      <c r="FUI758" s="13"/>
      <c r="FUJ758" s="13"/>
      <c r="FUK758" s="13"/>
      <c r="FUL758" s="13"/>
      <c r="FUM758" s="13"/>
      <c r="FUN758" s="13"/>
      <c r="FUO758" s="13"/>
      <c r="FUP758" s="13"/>
      <c r="FUQ758" s="13"/>
      <c r="FUR758" s="13"/>
      <c r="FUS758" s="13"/>
      <c r="FUT758" s="13"/>
      <c r="FUU758" s="13"/>
      <c r="FUV758" s="13"/>
      <c r="FUW758" s="13"/>
      <c r="FUX758" s="13"/>
      <c r="FUY758" s="13"/>
      <c r="FUZ758" s="13"/>
      <c r="FVA758" s="13"/>
      <c r="FVB758" s="13"/>
      <c r="FVC758" s="13"/>
      <c r="FVD758" s="13"/>
      <c r="FVE758" s="13"/>
      <c r="FVF758" s="13"/>
      <c r="FVG758" s="13"/>
      <c r="FVH758" s="13"/>
      <c r="FVI758" s="13"/>
      <c r="FVJ758" s="13"/>
      <c r="FVK758" s="13"/>
      <c r="FVL758" s="13"/>
      <c r="FVM758" s="13"/>
      <c r="FVN758" s="13"/>
      <c r="FVO758" s="13"/>
      <c r="FVP758" s="13"/>
      <c r="FVQ758" s="13"/>
      <c r="FVR758" s="13"/>
      <c r="FVS758" s="13"/>
      <c r="FVT758" s="13"/>
      <c r="FVU758" s="13"/>
      <c r="FVV758" s="13"/>
      <c r="FVW758" s="13"/>
      <c r="FVX758" s="13"/>
      <c r="FVY758" s="13"/>
      <c r="FVZ758" s="13"/>
      <c r="FWA758" s="13"/>
      <c r="FWB758" s="13"/>
      <c r="FWC758" s="13"/>
      <c r="FWD758" s="13"/>
      <c r="FWE758" s="13"/>
      <c r="FWF758" s="13"/>
      <c r="FWG758" s="13"/>
      <c r="FWH758" s="13"/>
      <c r="FWI758" s="13"/>
      <c r="FWJ758" s="13"/>
      <c r="FWK758" s="13"/>
      <c r="FWL758" s="13"/>
      <c r="FWM758" s="13"/>
      <c r="FWN758" s="13"/>
      <c r="FWO758" s="13"/>
      <c r="FWP758" s="13"/>
      <c r="FWQ758" s="13"/>
      <c r="FWR758" s="13"/>
      <c r="FWS758" s="13"/>
      <c r="FWT758" s="13"/>
      <c r="FWU758" s="13"/>
      <c r="FWV758" s="13"/>
      <c r="FWW758" s="13"/>
      <c r="FWX758" s="13"/>
      <c r="FWY758" s="13"/>
      <c r="FWZ758" s="13"/>
      <c r="FXA758" s="13"/>
      <c r="FXB758" s="13"/>
      <c r="FXC758" s="13"/>
      <c r="FXD758" s="13"/>
      <c r="FXE758" s="13"/>
      <c r="FXF758" s="13"/>
      <c r="FXG758" s="13"/>
      <c r="FXH758" s="13"/>
      <c r="FXI758" s="13"/>
      <c r="FXJ758" s="13"/>
      <c r="FXK758" s="13"/>
      <c r="FXL758" s="13"/>
      <c r="FXM758" s="13"/>
      <c r="FXN758" s="13"/>
      <c r="FXO758" s="13"/>
      <c r="FXP758" s="13"/>
      <c r="FXQ758" s="13"/>
      <c r="FXR758" s="13"/>
      <c r="FXS758" s="13"/>
      <c r="FXT758" s="13"/>
      <c r="FXU758" s="13"/>
      <c r="FXV758" s="13"/>
      <c r="FXW758" s="13"/>
      <c r="FXX758" s="13"/>
      <c r="FXY758" s="13"/>
      <c r="FXZ758" s="13"/>
      <c r="FYA758" s="13"/>
      <c r="FYB758" s="13"/>
      <c r="FYC758" s="13"/>
      <c r="FYD758" s="13"/>
      <c r="FYE758" s="13"/>
      <c r="FYF758" s="13"/>
      <c r="FYG758" s="13"/>
      <c r="FYH758" s="13"/>
      <c r="FYI758" s="13"/>
      <c r="FYJ758" s="13"/>
      <c r="FYK758" s="13"/>
      <c r="FYL758" s="13"/>
      <c r="FYM758" s="13"/>
      <c r="FYN758" s="13"/>
      <c r="FYO758" s="13"/>
      <c r="FYP758" s="13"/>
      <c r="FYQ758" s="13"/>
      <c r="FYR758" s="13"/>
      <c r="FYS758" s="13"/>
      <c r="FYT758" s="13"/>
      <c r="FYU758" s="13"/>
      <c r="FYV758" s="13"/>
      <c r="FYW758" s="13"/>
      <c r="FYX758" s="13"/>
      <c r="FYY758" s="13"/>
      <c r="FYZ758" s="13"/>
      <c r="FZA758" s="13"/>
      <c r="FZB758" s="13"/>
      <c r="FZC758" s="13"/>
      <c r="FZD758" s="13"/>
      <c r="FZE758" s="13"/>
      <c r="FZF758" s="13"/>
      <c r="FZG758" s="13"/>
      <c r="FZH758" s="13"/>
      <c r="FZI758" s="13"/>
      <c r="FZJ758" s="13"/>
      <c r="FZK758" s="13"/>
      <c r="FZL758" s="13"/>
      <c r="FZM758" s="13"/>
      <c r="FZN758" s="13"/>
      <c r="FZO758" s="13"/>
      <c r="FZP758" s="13"/>
      <c r="FZQ758" s="13"/>
      <c r="FZR758" s="13"/>
      <c r="FZS758" s="13"/>
      <c r="FZT758" s="13"/>
      <c r="FZU758" s="13"/>
      <c r="FZV758" s="13"/>
      <c r="FZW758" s="13"/>
      <c r="FZX758" s="13"/>
      <c r="FZY758" s="13"/>
      <c r="FZZ758" s="13"/>
      <c r="GAA758" s="13"/>
      <c r="GAB758" s="13"/>
      <c r="GAC758" s="13"/>
      <c r="GAD758" s="13"/>
      <c r="GAE758" s="13"/>
      <c r="GAF758" s="13"/>
      <c r="GAG758" s="13"/>
      <c r="GAH758" s="13"/>
      <c r="GAI758" s="13"/>
      <c r="GAJ758" s="13"/>
      <c r="GAK758" s="13"/>
      <c r="GAL758" s="13"/>
      <c r="GAM758" s="13"/>
      <c r="GAN758" s="13"/>
      <c r="GAO758" s="13"/>
      <c r="GAP758" s="13"/>
      <c r="GAQ758" s="13"/>
      <c r="GAR758" s="13"/>
      <c r="GAS758" s="13"/>
      <c r="GAT758" s="13"/>
      <c r="GAU758" s="13"/>
      <c r="GAV758" s="13"/>
      <c r="GAW758" s="13"/>
      <c r="GAX758" s="13"/>
      <c r="GAY758" s="13"/>
      <c r="GAZ758" s="13"/>
      <c r="GBA758" s="13"/>
      <c r="GBB758" s="13"/>
      <c r="GBC758" s="13"/>
      <c r="GBD758" s="13"/>
      <c r="GBE758" s="13"/>
      <c r="GBF758" s="13"/>
      <c r="GBG758" s="13"/>
      <c r="GBH758" s="13"/>
      <c r="GBI758" s="13"/>
      <c r="GBJ758" s="13"/>
      <c r="GBK758" s="13"/>
      <c r="GBL758" s="13"/>
      <c r="GBM758" s="13"/>
      <c r="GBN758" s="13"/>
      <c r="GBO758" s="13"/>
      <c r="GBP758" s="13"/>
      <c r="GBQ758" s="13"/>
      <c r="GBR758" s="13"/>
      <c r="GBS758" s="13"/>
      <c r="GBT758" s="13"/>
      <c r="GBU758" s="13"/>
      <c r="GBV758" s="13"/>
      <c r="GBW758" s="13"/>
      <c r="GBX758" s="13"/>
      <c r="GBY758" s="13"/>
      <c r="GBZ758" s="13"/>
      <c r="GCA758" s="13"/>
      <c r="GCB758" s="13"/>
      <c r="GCC758" s="13"/>
      <c r="GCD758" s="13"/>
      <c r="GCE758" s="13"/>
      <c r="GCF758" s="13"/>
      <c r="GCG758" s="13"/>
      <c r="GCH758" s="13"/>
      <c r="GCI758" s="13"/>
      <c r="GCJ758" s="13"/>
      <c r="GCK758" s="13"/>
      <c r="GCL758" s="13"/>
      <c r="GCM758" s="13"/>
      <c r="GCN758" s="13"/>
      <c r="GCO758" s="13"/>
      <c r="GCP758" s="13"/>
      <c r="GCQ758" s="13"/>
      <c r="GCR758" s="13"/>
      <c r="GCS758" s="13"/>
      <c r="GCT758" s="13"/>
      <c r="GCU758" s="13"/>
      <c r="GCV758" s="13"/>
      <c r="GCW758" s="13"/>
      <c r="GCX758" s="13"/>
      <c r="GCY758" s="13"/>
      <c r="GCZ758" s="13"/>
      <c r="GDA758" s="13"/>
      <c r="GDB758" s="13"/>
      <c r="GDC758" s="13"/>
      <c r="GDD758" s="13"/>
      <c r="GDE758" s="13"/>
      <c r="GDF758" s="13"/>
      <c r="GDG758" s="13"/>
      <c r="GDH758" s="13"/>
      <c r="GDI758" s="13"/>
      <c r="GDJ758" s="13"/>
      <c r="GDK758" s="13"/>
      <c r="GDL758" s="13"/>
      <c r="GDM758" s="13"/>
      <c r="GDN758" s="13"/>
      <c r="GDO758" s="13"/>
      <c r="GDP758" s="13"/>
      <c r="GDQ758" s="13"/>
      <c r="GDR758" s="13"/>
      <c r="GDS758" s="13"/>
      <c r="GDT758" s="13"/>
      <c r="GDU758" s="13"/>
      <c r="GDV758" s="13"/>
      <c r="GDW758" s="13"/>
      <c r="GDX758" s="13"/>
    </row>
    <row r="759" spans="1:4860" s="15" customFormat="1" x14ac:dyDescent="0.25">
      <c r="A759" s="74">
        <v>753</v>
      </c>
      <c r="B759" s="27" t="s">
        <v>611</v>
      </c>
      <c r="C759" s="122" t="s">
        <v>935</v>
      </c>
      <c r="D759" s="27" t="s">
        <v>365</v>
      </c>
      <c r="E759" s="27" t="s">
        <v>153</v>
      </c>
      <c r="F759" s="28" t="s">
        <v>943</v>
      </c>
      <c r="G759" s="29">
        <v>70000</v>
      </c>
      <c r="H759" s="29">
        <v>5025.38</v>
      </c>
      <c r="I759" s="31">
        <v>25</v>
      </c>
      <c r="J759" s="90">
        <v>2009</v>
      </c>
      <c r="K759" s="92">
        <f t="shared" si="88"/>
        <v>4970</v>
      </c>
      <c r="L759" s="46">
        <f t="shared" si="89"/>
        <v>770.00000000000011</v>
      </c>
      <c r="M759" s="45">
        <v>2128</v>
      </c>
      <c r="N759" s="31">
        <f t="shared" si="90"/>
        <v>4963</v>
      </c>
      <c r="O759" s="31"/>
      <c r="P759" s="31">
        <f t="shared" si="92"/>
        <v>4137</v>
      </c>
      <c r="Q759" s="31">
        <f t="shared" si="93"/>
        <v>9187.380000000001</v>
      </c>
      <c r="R759" s="31">
        <f t="shared" si="94"/>
        <v>10703</v>
      </c>
      <c r="S759" s="31">
        <f t="shared" si="91"/>
        <v>60812.619999999995</v>
      </c>
      <c r="T759" s="47" t="s">
        <v>45</v>
      </c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  <c r="HH759" s="13"/>
      <c r="HI759" s="13"/>
      <c r="HJ759" s="13"/>
      <c r="HK759" s="13"/>
      <c r="HL759" s="13"/>
      <c r="HM759" s="13"/>
      <c r="HN759" s="13"/>
      <c r="HO759" s="13"/>
      <c r="HP759" s="13"/>
      <c r="HQ759" s="13"/>
      <c r="HR759" s="13"/>
      <c r="HS759" s="13"/>
      <c r="HT759" s="13"/>
      <c r="HU759" s="13"/>
      <c r="HV759" s="13"/>
      <c r="HW759" s="13"/>
      <c r="HX759" s="13"/>
      <c r="HY759" s="13"/>
      <c r="HZ759" s="13"/>
      <c r="IA759" s="13"/>
      <c r="IB759" s="13"/>
      <c r="IC759" s="13"/>
      <c r="ID759" s="13"/>
      <c r="IE759" s="13"/>
      <c r="IF759" s="13"/>
      <c r="IG759" s="13"/>
      <c r="IH759" s="13"/>
      <c r="II759" s="13"/>
      <c r="IJ759" s="13"/>
      <c r="IK759" s="13"/>
      <c r="IL759" s="13"/>
      <c r="IM759" s="13"/>
      <c r="IN759" s="13"/>
      <c r="IO759" s="13"/>
      <c r="IP759" s="13"/>
      <c r="IQ759" s="13"/>
      <c r="IR759" s="13"/>
      <c r="IS759" s="13"/>
      <c r="IT759" s="13"/>
      <c r="IU759" s="13"/>
      <c r="IV759" s="13"/>
      <c r="IW759" s="13"/>
      <c r="IX759" s="13"/>
      <c r="IY759" s="13"/>
      <c r="IZ759" s="13"/>
      <c r="JA759" s="13"/>
      <c r="JB759" s="13"/>
      <c r="JC759" s="13"/>
      <c r="JD759" s="13"/>
      <c r="JE759" s="13"/>
      <c r="JF759" s="13"/>
      <c r="JG759" s="13"/>
      <c r="JH759" s="13"/>
      <c r="JI759" s="13"/>
      <c r="JJ759" s="13"/>
      <c r="JK759" s="13"/>
      <c r="JL759" s="13"/>
      <c r="JM759" s="13"/>
      <c r="JN759" s="13"/>
      <c r="JO759" s="13"/>
      <c r="JP759" s="13"/>
      <c r="JQ759" s="13"/>
      <c r="JR759" s="13"/>
      <c r="JS759" s="13"/>
      <c r="JT759" s="13"/>
      <c r="JU759" s="13"/>
      <c r="JV759" s="13"/>
      <c r="JW759" s="13"/>
      <c r="JX759" s="13"/>
      <c r="JY759" s="13"/>
      <c r="JZ759" s="13"/>
      <c r="KA759" s="13"/>
      <c r="KB759" s="13"/>
      <c r="KC759" s="13"/>
      <c r="KD759" s="13"/>
      <c r="KE759" s="13"/>
      <c r="KF759" s="13"/>
      <c r="KG759" s="13"/>
      <c r="KH759" s="13"/>
      <c r="KI759" s="13"/>
      <c r="KJ759" s="13"/>
      <c r="KK759" s="13"/>
      <c r="KL759" s="13"/>
      <c r="KM759" s="13"/>
      <c r="KN759" s="13"/>
      <c r="KO759" s="13"/>
      <c r="KP759" s="13"/>
      <c r="KQ759" s="13"/>
      <c r="KR759" s="13"/>
      <c r="KS759" s="13"/>
      <c r="KT759" s="13"/>
      <c r="KU759" s="13"/>
      <c r="KV759" s="13"/>
      <c r="KW759" s="13"/>
      <c r="KX759" s="13"/>
      <c r="KY759" s="13"/>
      <c r="KZ759" s="13"/>
      <c r="LA759" s="13"/>
      <c r="LB759" s="13"/>
      <c r="LC759" s="13"/>
      <c r="LD759" s="13"/>
      <c r="LE759" s="13"/>
      <c r="LF759" s="13"/>
      <c r="LG759" s="13"/>
      <c r="LH759" s="13"/>
      <c r="LI759" s="13"/>
      <c r="LJ759" s="13"/>
      <c r="LK759" s="13"/>
      <c r="LL759" s="13"/>
      <c r="LM759" s="13"/>
      <c r="LN759" s="13"/>
      <c r="LO759" s="13"/>
      <c r="LP759" s="13"/>
      <c r="LQ759" s="13"/>
      <c r="LR759" s="13"/>
      <c r="LS759" s="13"/>
      <c r="LT759" s="13"/>
      <c r="LU759" s="13"/>
      <c r="LV759" s="13"/>
      <c r="LW759" s="13"/>
      <c r="LX759" s="13"/>
      <c r="LY759" s="13"/>
      <c r="LZ759" s="13"/>
      <c r="MA759" s="13"/>
      <c r="MB759" s="13"/>
      <c r="MC759" s="13"/>
      <c r="MD759" s="13"/>
      <c r="ME759" s="13"/>
      <c r="MF759" s="13"/>
      <c r="MG759" s="13"/>
      <c r="MH759" s="13"/>
      <c r="MI759" s="13"/>
      <c r="MJ759" s="13"/>
      <c r="MK759" s="13"/>
      <c r="ML759" s="13"/>
      <c r="MM759" s="13"/>
      <c r="MN759" s="13"/>
      <c r="MO759" s="13"/>
      <c r="MP759" s="13"/>
      <c r="MQ759" s="13"/>
      <c r="MR759" s="13"/>
      <c r="MS759" s="13"/>
      <c r="MT759" s="13"/>
      <c r="MU759" s="13"/>
      <c r="MV759" s="13"/>
      <c r="MW759" s="13"/>
      <c r="MX759" s="13"/>
      <c r="MY759" s="13"/>
      <c r="MZ759" s="13"/>
      <c r="NA759" s="13"/>
      <c r="NB759" s="13"/>
      <c r="NC759" s="13"/>
      <c r="ND759" s="13"/>
      <c r="NE759" s="13"/>
      <c r="NF759" s="13"/>
      <c r="NG759" s="13"/>
      <c r="NH759" s="13"/>
      <c r="NI759" s="13"/>
      <c r="NJ759" s="13"/>
      <c r="NK759" s="13"/>
      <c r="NL759" s="13"/>
      <c r="NM759" s="13"/>
      <c r="NN759" s="13"/>
      <c r="NO759" s="13"/>
      <c r="NP759" s="13"/>
      <c r="NQ759" s="13"/>
      <c r="NR759" s="13"/>
      <c r="NS759" s="13"/>
      <c r="NT759" s="13"/>
      <c r="NU759" s="13"/>
      <c r="NV759" s="13"/>
      <c r="NW759" s="13"/>
      <c r="NX759" s="13"/>
      <c r="NY759" s="13"/>
      <c r="NZ759" s="13"/>
      <c r="OA759" s="13"/>
      <c r="OB759" s="13"/>
      <c r="OC759" s="13"/>
      <c r="OD759" s="13"/>
      <c r="OE759" s="13"/>
      <c r="OF759" s="13"/>
      <c r="OG759" s="13"/>
      <c r="OH759" s="13"/>
      <c r="OI759" s="13"/>
      <c r="OJ759" s="13"/>
      <c r="OK759" s="13"/>
      <c r="OL759" s="13"/>
      <c r="OM759" s="13"/>
      <c r="ON759" s="13"/>
      <c r="OO759" s="13"/>
      <c r="OP759" s="13"/>
      <c r="OQ759" s="13"/>
      <c r="OR759" s="13"/>
      <c r="OS759" s="13"/>
      <c r="OT759" s="13"/>
      <c r="OU759" s="13"/>
      <c r="OV759" s="13"/>
      <c r="OW759" s="13"/>
      <c r="OX759" s="13"/>
      <c r="OY759" s="13"/>
      <c r="OZ759" s="13"/>
      <c r="PA759" s="13"/>
      <c r="PB759" s="13"/>
      <c r="PC759" s="13"/>
      <c r="PD759" s="13"/>
      <c r="PE759" s="13"/>
      <c r="PF759" s="13"/>
      <c r="PG759" s="13"/>
      <c r="PH759" s="13"/>
      <c r="PI759" s="13"/>
      <c r="PJ759" s="13"/>
      <c r="PK759" s="13"/>
      <c r="PL759" s="13"/>
      <c r="PM759" s="13"/>
      <c r="PN759" s="13"/>
      <c r="PO759" s="13"/>
      <c r="PP759" s="13"/>
      <c r="PQ759" s="13"/>
      <c r="PR759" s="13"/>
      <c r="PS759" s="13"/>
      <c r="PT759" s="13"/>
      <c r="PU759" s="13"/>
      <c r="PV759" s="13"/>
      <c r="PW759" s="13"/>
      <c r="PX759" s="13"/>
      <c r="PY759" s="13"/>
      <c r="PZ759" s="13"/>
      <c r="QA759" s="13"/>
      <c r="QB759" s="13"/>
      <c r="QC759" s="13"/>
      <c r="QD759" s="13"/>
      <c r="QE759" s="13"/>
      <c r="QF759" s="13"/>
      <c r="QG759" s="13"/>
      <c r="QH759" s="13"/>
      <c r="QI759" s="13"/>
      <c r="QJ759" s="13"/>
      <c r="QK759" s="13"/>
      <c r="QL759" s="13"/>
      <c r="QM759" s="13"/>
      <c r="QN759" s="13"/>
      <c r="QO759" s="13"/>
      <c r="QP759" s="13"/>
      <c r="QQ759" s="13"/>
      <c r="QR759" s="13"/>
      <c r="QS759" s="13"/>
      <c r="QT759" s="13"/>
      <c r="QU759" s="13"/>
      <c r="QV759" s="13"/>
      <c r="QW759" s="13"/>
      <c r="QX759" s="13"/>
      <c r="QY759" s="13"/>
      <c r="QZ759" s="13"/>
      <c r="RA759" s="13"/>
      <c r="RB759" s="13"/>
      <c r="RC759" s="13"/>
      <c r="RD759" s="13"/>
      <c r="RE759" s="13"/>
      <c r="RF759" s="13"/>
      <c r="RG759" s="13"/>
      <c r="RH759" s="13"/>
      <c r="RI759" s="13"/>
      <c r="RJ759" s="13"/>
      <c r="RK759" s="13"/>
      <c r="RL759" s="13"/>
      <c r="RM759" s="13"/>
      <c r="RN759" s="13"/>
      <c r="RO759" s="13"/>
      <c r="RP759" s="13"/>
      <c r="RQ759" s="13"/>
      <c r="RR759" s="13"/>
      <c r="RS759" s="13"/>
      <c r="RT759" s="13"/>
      <c r="RU759" s="13"/>
      <c r="RV759" s="13"/>
      <c r="RW759" s="13"/>
      <c r="RX759" s="13"/>
      <c r="RY759" s="13"/>
      <c r="RZ759" s="13"/>
      <c r="SA759" s="13"/>
      <c r="SB759" s="13"/>
      <c r="SC759" s="13"/>
      <c r="SD759" s="13"/>
      <c r="SE759" s="13"/>
      <c r="SF759" s="13"/>
      <c r="SG759" s="13"/>
      <c r="SH759" s="13"/>
      <c r="SI759" s="13"/>
      <c r="SJ759" s="13"/>
      <c r="SK759" s="13"/>
      <c r="SL759" s="13"/>
      <c r="SM759" s="13"/>
      <c r="SN759" s="13"/>
      <c r="SO759" s="13"/>
      <c r="SP759" s="13"/>
      <c r="SQ759" s="13"/>
      <c r="SR759" s="13"/>
      <c r="SS759" s="13"/>
      <c r="ST759" s="13"/>
      <c r="SU759" s="13"/>
      <c r="SV759" s="13"/>
      <c r="SW759" s="13"/>
      <c r="SX759" s="13"/>
      <c r="SY759" s="13"/>
      <c r="SZ759" s="13"/>
      <c r="TA759" s="13"/>
      <c r="TB759" s="13"/>
      <c r="TC759" s="13"/>
      <c r="TD759" s="13"/>
      <c r="TE759" s="13"/>
      <c r="TF759" s="13"/>
      <c r="TG759" s="13"/>
      <c r="TH759" s="13"/>
      <c r="TI759" s="13"/>
      <c r="TJ759" s="13"/>
      <c r="TK759" s="13"/>
      <c r="TL759" s="13"/>
      <c r="TM759" s="13"/>
      <c r="TN759" s="13"/>
      <c r="TO759" s="13"/>
      <c r="TP759" s="13"/>
      <c r="TQ759" s="13"/>
      <c r="TR759" s="13"/>
      <c r="TS759" s="13"/>
      <c r="TT759" s="13"/>
      <c r="TU759" s="13"/>
      <c r="TV759" s="13"/>
      <c r="TW759" s="13"/>
      <c r="TX759" s="13"/>
      <c r="TY759" s="13"/>
      <c r="TZ759" s="13"/>
      <c r="UA759" s="13"/>
      <c r="UB759" s="13"/>
      <c r="UC759" s="13"/>
      <c r="UD759" s="13"/>
      <c r="UE759" s="13"/>
      <c r="UF759" s="13"/>
      <c r="UG759" s="13"/>
      <c r="UH759" s="13"/>
      <c r="UI759" s="13"/>
      <c r="UJ759" s="13"/>
      <c r="UK759" s="13"/>
      <c r="UL759" s="13"/>
      <c r="UM759" s="13"/>
      <c r="UN759" s="13"/>
      <c r="UO759" s="13"/>
      <c r="UP759" s="13"/>
      <c r="UQ759" s="13"/>
      <c r="UR759" s="13"/>
      <c r="US759" s="13"/>
      <c r="UT759" s="13"/>
      <c r="UU759" s="13"/>
      <c r="UV759" s="13"/>
      <c r="UW759" s="13"/>
      <c r="UX759" s="13"/>
      <c r="UY759" s="13"/>
      <c r="UZ759" s="13"/>
      <c r="VA759" s="13"/>
      <c r="VB759" s="13"/>
      <c r="VC759" s="13"/>
      <c r="VD759" s="13"/>
      <c r="VE759" s="13"/>
      <c r="VF759" s="13"/>
      <c r="VG759" s="13"/>
      <c r="VH759" s="13"/>
      <c r="VI759" s="13"/>
      <c r="VJ759" s="13"/>
      <c r="VK759" s="13"/>
      <c r="VL759" s="13"/>
      <c r="VM759" s="13"/>
      <c r="VN759" s="13"/>
      <c r="VO759" s="13"/>
      <c r="VP759" s="13"/>
      <c r="VQ759" s="13"/>
      <c r="VR759" s="13"/>
      <c r="VS759" s="13"/>
      <c r="VT759" s="13"/>
      <c r="VU759" s="13"/>
      <c r="VV759" s="13"/>
      <c r="VW759" s="13"/>
      <c r="VX759" s="13"/>
      <c r="VY759" s="13"/>
      <c r="VZ759" s="13"/>
      <c r="WA759" s="13"/>
      <c r="WB759" s="13"/>
      <c r="WC759" s="13"/>
      <c r="WD759" s="13"/>
      <c r="WE759" s="13"/>
      <c r="WF759" s="13"/>
      <c r="WG759" s="13"/>
      <c r="WH759" s="13"/>
      <c r="WI759" s="13"/>
      <c r="WJ759" s="13"/>
      <c r="WK759" s="13"/>
      <c r="WL759" s="13"/>
      <c r="WM759" s="13"/>
      <c r="WN759" s="13"/>
      <c r="WO759" s="13"/>
      <c r="WP759" s="13"/>
      <c r="WQ759" s="13"/>
      <c r="WR759" s="13"/>
      <c r="WS759" s="13"/>
      <c r="WT759" s="13"/>
      <c r="WU759" s="13"/>
      <c r="WV759" s="13"/>
      <c r="WW759" s="13"/>
      <c r="WX759" s="13"/>
      <c r="WY759" s="13"/>
      <c r="WZ759" s="13"/>
      <c r="XA759" s="13"/>
      <c r="XB759" s="13"/>
      <c r="XC759" s="13"/>
      <c r="XD759" s="13"/>
      <c r="XE759" s="13"/>
      <c r="XF759" s="13"/>
      <c r="XG759" s="13"/>
      <c r="XH759" s="13"/>
      <c r="XI759" s="13"/>
      <c r="XJ759" s="13"/>
      <c r="XK759" s="13"/>
      <c r="XL759" s="13"/>
      <c r="XM759" s="13"/>
      <c r="XN759" s="13"/>
      <c r="XO759" s="13"/>
      <c r="XP759" s="13"/>
      <c r="XQ759" s="13"/>
      <c r="XR759" s="13"/>
      <c r="XS759" s="13"/>
      <c r="XT759" s="13"/>
      <c r="XU759" s="13"/>
      <c r="XV759" s="13"/>
      <c r="XW759" s="13"/>
      <c r="XX759" s="13"/>
      <c r="XY759" s="13"/>
      <c r="XZ759" s="13"/>
      <c r="YA759" s="13"/>
      <c r="YB759" s="13"/>
      <c r="YC759" s="13"/>
      <c r="YD759" s="13"/>
      <c r="YE759" s="13"/>
      <c r="YF759" s="13"/>
      <c r="YG759" s="13"/>
      <c r="YH759" s="13"/>
      <c r="YI759" s="13"/>
      <c r="YJ759" s="13"/>
      <c r="YK759" s="13"/>
      <c r="YL759" s="13"/>
      <c r="YM759" s="13"/>
      <c r="YN759" s="13"/>
      <c r="YO759" s="13"/>
      <c r="YP759" s="13"/>
      <c r="YQ759" s="13"/>
      <c r="YR759" s="13"/>
      <c r="YS759" s="13"/>
      <c r="YT759" s="13"/>
      <c r="YU759" s="13"/>
      <c r="YV759" s="13"/>
      <c r="YW759" s="13"/>
      <c r="YX759" s="13"/>
      <c r="YY759" s="13"/>
      <c r="YZ759" s="13"/>
      <c r="ZA759" s="13"/>
      <c r="ZB759" s="13"/>
      <c r="ZC759" s="13"/>
      <c r="ZD759" s="13"/>
      <c r="ZE759" s="13"/>
      <c r="ZF759" s="13"/>
      <c r="ZG759" s="13"/>
      <c r="ZH759" s="13"/>
      <c r="ZI759" s="13"/>
      <c r="ZJ759" s="13"/>
      <c r="ZK759" s="13"/>
      <c r="ZL759" s="13"/>
      <c r="ZM759" s="13"/>
      <c r="ZN759" s="13"/>
      <c r="ZO759" s="13"/>
      <c r="ZP759" s="13"/>
      <c r="ZQ759" s="13"/>
      <c r="ZR759" s="13"/>
      <c r="ZS759" s="13"/>
      <c r="ZT759" s="13"/>
      <c r="ZU759" s="13"/>
      <c r="ZV759" s="13"/>
      <c r="ZW759" s="13"/>
      <c r="ZX759" s="13"/>
      <c r="ZY759" s="13"/>
      <c r="ZZ759" s="13"/>
      <c r="AAA759" s="13"/>
      <c r="AAB759" s="13"/>
      <c r="AAC759" s="13"/>
      <c r="AAD759" s="13"/>
      <c r="AAE759" s="13"/>
      <c r="AAF759" s="13"/>
      <c r="AAG759" s="13"/>
      <c r="AAH759" s="13"/>
      <c r="AAI759" s="13"/>
      <c r="AAJ759" s="13"/>
      <c r="AAK759" s="13"/>
      <c r="AAL759" s="13"/>
      <c r="AAM759" s="13"/>
      <c r="AAN759" s="13"/>
      <c r="AAO759" s="13"/>
      <c r="AAP759" s="13"/>
      <c r="AAQ759" s="13"/>
      <c r="AAR759" s="13"/>
      <c r="AAS759" s="13"/>
      <c r="AAT759" s="13"/>
      <c r="AAU759" s="13"/>
      <c r="AAV759" s="13"/>
      <c r="AAW759" s="13"/>
      <c r="AAX759" s="13"/>
      <c r="AAY759" s="13"/>
      <c r="AAZ759" s="13"/>
      <c r="ABA759" s="13"/>
      <c r="ABB759" s="13"/>
      <c r="ABC759" s="13"/>
      <c r="ABD759" s="13"/>
      <c r="ABE759" s="13"/>
      <c r="ABF759" s="13"/>
      <c r="ABG759" s="13"/>
      <c r="ABH759" s="13"/>
      <c r="ABI759" s="13"/>
      <c r="ABJ759" s="13"/>
      <c r="ABK759" s="13"/>
      <c r="ABL759" s="13"/>
      <c r="ABM759" s="13"/>
      <c r="ABN759" s="13"/>
      <c r="ABO759" s="13"/>
      <c r="ABP759" s="13"/>
      <c r="ABQ759" s="13"/>
      <c r="ABR759" s="13"/>
      <c r="ABS759" s="13"/>
      <c r="ABT759" s="13"/>
      <c r="ABU759" s="13"/>
      <c r="ABV759" s="13"/>
      <c r="ABW759" s="13"/>
      <c r="ABX759" s="13"/>
      <c r="ABY759" s="13"/>
      <c r="ABZ759" s="13"/>
      <c r="ACA759" s="13"/>
      <c r="ACB759" s="13"/>
      <c r="ACC759" s="13"/>
      <c r="ACD759" s="13"/>
      <c r="ACE759" s="13"/>
      <c r="ACF759" s="13"/>
      <c r="ACG759" s="13"/>
      <c r="ACH759" s="13"/>
      <c r="ACI759" s="13"/>
      <c r="ACJ759" s="13"/>
      <c r="ACK759" s="13"/>
      <c r="ACL759" s="13"/>
      <c r="ACM759" s="13"/>
      <c r="ACN759" s="13"/>
      <c r="ACO759" s="13"/>
      <c r="ACP759" s="13"/>
      <c r="ACQ759" s="13"/>
      <c r="ACR759" s="13"/>
      <c r="ACS759" s="13"/>
      <c r="ACT759" s="13"/>
      <c r="ACU759" s="13"/>
      <c r="ACV759" s="13"/>
      <c r="ACW759" s="13"/>
      <c r="ACX759" s="13"/>
      <c r="ACY759" s="13"/>
      <c r="ACZ759" s="13"/>
      <c r="ADA759" s="13"/>
      <c r="ADB759" s="13"/>
      <c r="ADC759" s="13"/>
      <c r="ADD759" s="13"/>
      <c r="ADE759" s="13"/>
      <c r="ADF759" s="13"/>
      <c r="ADG759" s="13"/>
      <c r="ADH759" s="13"/>
      <c r="ADI759" s="13"/>
      <c r="ADJ759" s="13"/>
      <c r="ADK759" s="13"/>
      <c r="ADL759" s="13"/>
      <c r="ADM759" s="13"/>
      <c r="ADN759" s="13"/>
      <c r="ADO759" s="13"/>
      <c r="ADP759" s="13"/>
      <c r="ADQ759" s="13"/>
      <c r="ADR759" s="13"/>
      <c r="ADS759" s="13"/>
      <c r="ADT759" s="13"/>
      <c r="ADU759" s="13"/>
      <c r="ADV759" s="13"/>
      <c r="ADW759" s="13"/>
      <c r="ADX759" s="13"/>
      <c r="ADY759" s="13"/>
      <c r="ADZ759" s="13"/>
      <c r="AEA759" s="13"/>
      <c r="AEB759" s="13"/>
      <c r="AEC759" s="13"/>
      <c r="AED759" s="13"/>
      <c r="AEE759" s="13"/>
      <c r="AEF759" s="13"/>
      <c r="AEG759" s="13"/>
      <c r="AEH759" s="13"/>
      <c r="AEI759" s="13"/>
      <c r="AEJ759" s="13"/>
      <c r="AEK759" s="13"/>
      <c r="AEL759" s="13"/>
      <c r="AEM759" s="13"/>
      <c r="AEN759" s="13"/>
      <c r="AEO759" s="13"/>
      <c r="AEP759" s="13"/>
      <c r="AEQ759" s="13"/>
      <c r="AER759" s="13"/>
      <c r="AES759" s="13"/>
      <c r="AET759" s="13"/>
      <c r="AEU759" s="13"/>
      <c r="AEV759" s="13"/>
      <c r="AEW759" s="13"/>
      <c r="AEX759" s="13"/>
      <c r="AEY759" s="13"/>
      <c r="AEZ759" s="13"/>
      <c r="AFA759" s="13"/>
      <c r="AFB759" s="13"/>
      <c r="AFC759" s="13"/>
      <c r="AFD759" s="13"/>
      <c r="AFE759" s="13"/>
      <c r="AFF759" s="13"/>
      <c r="AFG759" s="13"/>
      <c r="AFH759" s="13"/>
      <c r="AFI759" s="13"/>
      <c r="AFJ759" s="13"/>
      <c r="AFK759" s="13"/>
      <c r="AFL759" s="13"/>
      <c r="AFM759" s="13"/>
      <c r="AFN759" s="13"/>
      <c r="AFO759" s="13"/>
      <c r="AFP759" s="13"/>
      <c r="AFQ759" s="13"/>
      <c r="AFR759" s="13"/>
      <c r="AFS759" s="13"/>
      <c r="AFT759" s="13"/>
      <c r="AFU759" s="13"/>
      <c r="AFV759" s="13"/>
      <c r="AFW759" s="13"/>
      <c r="AFX759" s="13"/>
      <c r="AFY759" s="13"/>
      <c r="AFZ759" s="13"/>
      <c r="AGA759" s="13"/>
      <c r="AGB759" s="13"/>
      <c r="AGC759" s="13"/>
      <c r="AGD759" s="13"/>
      <c r="AGE759" s="13"/>
      <c r="AGF759" s="13"/>
      <c r="AGG759" s="13"/>
      <c r="AGH759" s="13"/>
      <c r="AGI759" s="13"/>
      <c r="AGJ759" s="13"/>
      <c r="AGK759" s="13"/>
      <c r="AGL759" s="13"/>
      <c r="AGM759" s="13"/>
      <c r="AGN759" s="13"/>
      <c r="AGO759" s="13"/>
      <c r="AGP759" s="13"/>
      <c r="AGQ759" s="13"/>
      <c r="AGR759" s="13"/>
      <c r="AGS759" s="13"/>
      <c r="AGT759" s="13"/>
      <c r="AGU759" s="13"/>
      <c r="AGV759" s="13"/>
      <c r="AGW759" s="13"/>
      <c r="AGX759" s="13"/>
      <c r="AGY759" s="13"/>
      <c r="AGZ759" s="13"/>
      <c r="AHA759" s="13"/>
      <c r="AHB759" s="13"/>
      <c r="AHC759" s="13"/>
      <c r="AHD759" s="13"/>
      <c r="AHE759" s="13"/>
      <c r="AHF759" s="13"/>
      <c r="AHG759" s="13"/>
      <c r="AHH759" s="13"/>
      <c r="AHI759" s="13"/>
      <c r="AHJ759" s="13"/>
      <c r="AHK759" s="13"/>
      <c r="AHL759" s="13"/>
      <c r="AHM759" s="13"/>
      <c r="AHN759" s="13"/>
      <c r="AHO759" s="13"/>
      <c r="AHP759" s="13"/>
      <c r="AHQ759" s="13"/>
      <c r="AHR759" s="13"/>
      <c r="AHS759" s="13"/>
      <c r="AHT759" s="13"/>
      <c r="AHU759" s="13"/>
      <c r="AHV759" s="13"/>
      <c r="AHW759" s="13"/>
      <c r="AHX759" s="13"/>
      <c r="AHY759" s="13"/>
      <c r="AHZ759" s="13"/>
      <c r="AIA759" s="13"/>
      <c r="AIB759" s="13"/>
      <c r="AIC759" s="13"/>
      <c r="AID759" s="13"/>
      <c r="AIE759" s="13"/>
      <c r="AIF759" s="13"/>
      <c r="AIG759" s="13"/>
      <c r="AIH759" s="13"/>
      <c r="AII759" s="13"/>
      <c r="AIJ759" s="13"/>
      <c r="AIK759" s="13"/>
      <c r="AIL759" s="13"/>
      <c r="AIM759" s="13"/>
      <c r="AIN759" s="13"/>
      <c r="AIO759" s="13"/>
      <c r="AIP759" s="13"/>
      <c r="AIQ759" s="13"/>
      <c r="AIR759" s="13"/>
      <c r="AIS759" s="13"/>
      <c r="AIT759" s="13"/>
      <c r="AIU759" s="13"/>
      <c r="AIV759" s="13"/>
      <c r="AIW759" s="13"/>
      <c r="AIX759" s="13"/>
      <c r="AIY759" s="13"/>
      <c r="AIZ759" s="13"/>
      <c r="AJA759" s="13"/>
      <c r="AJB759" s="13"/>
      <c r="AJC759" s="13"/>
      <c r="AJD759" s="13"/>
      <c r="AJE759" s="13"/>
      <c r="AJF759" s="13"/>
      <c r="AJG759" s="13"/>
      <c r="AJH759" s="13"/>
      <c r="AJI759" s="13"/>
      <c r="AJJ759" s="13"/>
      <c r="AJK759" s="13"/>
      <c r="AJL759" s="13"/>
      <c r="AJM759" s="13"/>
      <c r="AJN759" s="13"/>
      <c r="AJO759" s="13"/>
      <c r="AJP759" s="13"/>
      <c r="AJQ759" s="13"/>
      <c r="AJR759" s="13"/>
      <c r="AJS759" s="13"/>
      <c r="AJT759" s="13"/>
      <c r="AJU759" s="13"/>
      <c r="AJV759" s="13"/>
      <c r="AJW759" s="13"/>
      <c r="AJX759" s="13"/>
      <c r="AJY759" s="13"/>
      <c r="AJZ759" s="13"/>
      <c r="AKA759" s="13"/>
      <c r="AKB759" s="13"/>
      <c r="AKC759" s="13"/>
      <c r="AKD759" s="13"/>
      <c r="AKE759" s="13"/>
      <c r="AKF759" s="13"/>
      <c r="AKG759" s="13"/>
      <c r="AKH759" s="13"/>
      <c r="AKI759" s="13"/>
      <c r="AKJ759" s="13"/>
      <c r="AKK759" s="13"/>
      <c r="AKL759" s="13"/>
      <c r="AKM759" s="13"/>
      <c r="AKN759" s="13"/>
      <c r="AKO759" s="13"/>
      <c r="AKP759" s="13"/>
      <c r="AKQ759" s="13"/>
      <c r="AKR759" s="13"/>
      <c r="AKS759" s="13"/>
      <c r="AKT759" s="13"/>
      <c r="AKU759" s="13"/>
      <c r="AKV759" s="13"/>
      <c r="AKW759" s="13"/>
      <c r="AKX759" s="13"/>
      <c r="AKY759" s="13"/>
      <c r="AKZ759" s="13"/>
      <c r="ALA759" s="13"/>
      <c r="ALB759" s="13"/>
      <c r="ALC759" s="13"/>
      <c r="ALD759" s="13"/>
      <c r="ALE759" s="13"/>
      <c r="ALF759" s="13"/>
      <c r="ALG759" s="13"/>
      <c r="ALH759" s="13"/>
      <c r="ALI759" s="13"/>
      <c r="ALJ759" s="13"/>
      <c r="ALK759" s="13"/>
      <c r="ALL759" s="13"/>
      <c r="ALM759" s="13"/>
      <c r="ALN759" s="13"/>
      <c r="ALO759" s="13"/>
      <c r="ALP759" s="13"/>
      <c r="ALQ759" s="13"/>
      <c r="ALR759" s="13"/>
      <c r="ALS759" s="13"/>
      <c r="ALT759" s="13"/>
      <c r="ALU759" s="13"/>
      <c r="ALV759" s="13"/>
      <c r="ALW759" s="13"/>
      <c r="ALX759" s="13"/>
      <c r="ALY759" s="13"/>
      <c r="ALZ759" s="13"/>
      <c r="AMA759" s="13"/>
      <c r="AMB759" s="13"/>
      <c r="AMC759" s="13"/>
      <c r="AMD759" s="13"/>
      <c r="AME759" s="13"/>
      <c r="AMF759" s="13"/>
      <c r="AMG759" s="13"/>
      <c r="AMH759" s="13"/>
      <c r="AMI759" s="13"/>
      <c r="AMJ759" s="13"/>
      <c r="AMK759" s="13"/>
      <c r="AML759" s="13"/>
      <c r="AMM759" s="13"/>
      <c r="AMN759" s="13"/>
      <c r="AMO759" s="13"/>
      <c r="AMP759" s="13"/>
      <c r="AMQ759" s="13"/>
      <c r="AMR759" s="13"/>
      <c r="AMS759" s="13"/>
      <c r="AMT759" s="13"/>
      <c r="AMU759" s="13"/>
      <c r="AMV759" s="13"/>
      <c r="AMW759" s="13"/>
      <c r="AMX759" s="13"/>
      <c r="AMY759" s="13"/>
      <c r="AMZ759" s="13"/>
      <c r="ANA759" s="13"/>
      <c r="ANB759" s="13"/>
      <c r="ANC759" s="13"/>
      <c r="AND759" s="13"/>
      <c r="ANE759" s="13"/>
      <c r="ANF759" s="13"/>
      <c r="ANG759" s="13"/>
      <c r="ANH759" s="13"/>
      <c r="ANI759" s="13"/>
      <c r="ANJ759" s="13"/>
      <c r="ANK759" s="13"/>
      <c r="ANL759" s="13"/>
      <c r="ANM759" s="13"/>
      <c r="ANN759" s="13"/>
      <c r="ANO759" s="13"/>
      <c r="ANP759" s="13"/>
      <c r="ANQ759" s="13"/>
      <c r="ANR759" s="13"/>
      <c r="ANS759" s="13"/>
      <c r="ANT759" s="13"/>
      <c r="ANU759" s="13"/>
      <c r="ANV759" s="13"/>
      <c r="ANW759" s="13"/>
      <c r="ANX759" s="13"/>
      <c r="ANY759" s="13"/>
      <c r="ANZ759" s="13"/>
      <c r="AOA759" s="13"/>
      <c r="AOB759" s="13"/>
      <c r="AOC759" s="13"/>
      <c r="AOD759" s="13"/>
      <c r="AOE759" s="13"/>
      <c r="AOF759" s="13"/>
      <c r="AOG759" s="13"/>
      <c r="AOH759" s="13"/>
      <c r="AOI759" s="13"/>
      <c r="AOJ759" s="13"/>
      <c r="AOK759" s="13"/>
      <c r="AOL759" s="13"/>
      <c r="AOM759" s="13"/>
      <c r="AON759" s="13"/>
      <c r="AOO759" s="13"/>
      <c r="AOP759" s="13"/>
      <c r="AOQ759" s="13"/>
      <c r="AOR759" s="13"/>
      <c r="AOS759" s="13"/>
      <c r="AOT759" s="13"/>
      <c r="AOU759" s="13"/>
      <c r="AOV759" s="13"/>
      <c r="AOW759" s="13"/>
      <c r="AOX759" s="13"/>
      <c r="AOY759" s="13"/>
      <c r="AOZ759" s="13"/>
      <c r="APA759" s="13"/>
      <c r="APB759" s="13"/>
      <c r="APC759" s="13"/>
      <c r="APD759" s="13"/>
      <c r="APE759" s="13"/>
      <c r="APF759" s="13"/>
      <c r="APG759" s="13"/>
      <c r="APH759" s="13"/>
      <c r="API759" s="13"/>
      <c r="APJ759" s="13"/>
      <c r="APK759" s="13"/>
      <c r="APL759" s="13"/>
      <c r="APM759" s="13"/>
      <c r="APN759" s="13"/>
      <c r="APO759" s="13"/>
      <c r="APP759" s="13"/>
      <c r="APQ759" s="13"/>
      <c r="APR759" s="13"/>
      <c r="APS759" s="13"/>
      <c r="APT759" s="13"/>
      <c r="APU759" s="13"/>
      <c r="APV759" s="13"/>
      <c r="APW759" s="13"/>
      <c r="APX759" s="13"/>
      <c r="APY759" s="13"/>
      <c r="APZ759" s="13"/>
      <c r="AQA759" s="13"/>
      <c r="AQB759" s="13"/>
      <c r="AQC759" s="13"/>
      <c r="AQD759" s="13"/>
      <c r="AQE759" s="13"/>
      <c r="AQF759" s="13"/>
      <c r="AQG759" s="13"/>
      <c r="AQH759" s="13"/>
      <c r="AQI759" s="13"/>
      <c r="AQJ759" s="13"/>
      <c r="AQK759" s="13"/>
      <c r="AQL759" s="13"/>
      <c r="AQM759" s="13"/>
      <c r="AQN759" s="13"/>
      <c r="AQO759" s="13"/>
      <c r="AQP759" s="13"/>
      <c r="AQQ759" s="13"/>
      <c r="AQR759" s="13"/>
      <c r="AQS759" s="13"/>
      <c r="AQT759" s="13"/>
      <c r="AQU759" s="13"/>
      <c r="AQV759" s="13"/>
      <c r="AQW759" s="13"/>
      <c r="AQX759" s="13"/>
      <c r="AQY759" s="13"/>
      <c r="AQZ759" s="13"/>
      <c r="ARA759" s="13"/>
      <c r="ARB759" s="13"/>
      <c r="ARC759" s="13"/>
      <c r="ARD759" s="13"/>
      <c r="ARE759" s="13"/>
      <c r="ARF759" s="13"/>
      <c r="ARG759" s="13"/>
      <c r="ARH759" s="13"/>
      <c r="ARI759" s="13"/>
      <c r="ARJ759" s="13"/>
      <c r="ARK759" s="13"/>
      <c r="ARL759" s="13"/>
      <c r="ARM759" s="13"/>
      <c r="ARN759" s="13"/>
      <c r="ARO759" s="13"/>
      <c r="ARP759" s="13"/>
      <c r="ARQ759" s="13"/>
      <c r="ARR759" s="13"/>
      <c r="ARS759" s="13"/>
      <c r="ART759" s="13"/>
      <c r="ARU759" s="13"/>
      <c r="ARV759" s="13"/>
      <c r="ARW759" s="13"/>
      <c r="ARX759" s="13"/>
      <c r="ARY759" s="13"/>
      <c r="ARZ759" s="13"/>
      <c r="ASA759" s="13"/>
      <c r="ASB759" s="13"/>
      <c r="ASC759" s="13"/>
      <c r="ASD759" s="13"/>
      <c r="ASE759" s="13"/>
      <c r="ASF759" s="13"/>
      <c r="ASG759" s="13"/>
      <c r="ASH759" s="13"/>
      <c r="ASI759" s="13"/>
      <c r="ASJ759" s="13"/>
      <c r="ASK759" s="13"/>
      <c r="ASL759" s="13"/>
      <c r="ASM759" s="13"/>
      <c r="ASN759" s="13"/>
      <c r="ASO759" s="13"/>
      <c r="ASP759" s="13"/>
      <c r="ASQ759" s="13"/>
      <c r="ASR759" s="13"/>
      <c r="ASS759" s="13"/>
      <c r="AST759" s="13"/>
      <c r="ASU759" s="13"/>
      <c r="ASV759" s="13"/>
      <c r="ASW759" s="13"/>
      <c r="ASX759" s="13"/>
      <c r="ASY759" s="13"/>
      <c r="ASZ759" s="13"/>
      <c r="ATA759" s="13"/>
      <c r="ATB759" s="13"/>
      <c r="ATC759" s="13"/>
      <c r="ATD759" s="13"/>
      <c r="ATE759" s="13"/>
      <c r="ATF759" s="13"/>
      <c r="ATG759" s="13"/>
      <c r="ATH759" s="13"/>
      <c r="ATI759" s="13"/>
      <c r="ATJ759" s="13"/>
      <c r="ATK759" s="13"/>
      <c r="ATL759" s="13"/>
      <c r="ATM759" s="13"/>
      <c r="ATN759" s="13"/>
      <c r="ATO759" s="13"/>
      <c r="ATP759" s="13"/>
      <c r="ATQ759" s="13"/>
      <c r="ATR759" s="13"/>
      <c r="ATS759" s="13"/>
      <c r="ATT759" s="13"/>
      <c r="ATU759" s="13"/>
      <c r="ATV759" s="13"/>
      <c r="ATW759" s="13"/>
      <c r="ATX759" s="13"/>
      <c r="ATY759" s="13"/>
      <c r="ATZ759" s="13"/>
      <c r="AUA759" s="13"/>
      <c r="AUB759" s="13"/>
      <c r="AUC759" s="13"/>
      <c r="AUD759" s="13"/>
      <c r="AUE759" s="13"/>
      <c r="AUF759" s="13"/>
      <c r="AUG759" s="13"/>
      <c r="AUH759" s="13"/>
      <c r="AUI759" s="13"/>
      <c r="AUJ759" s="13"/>
      <c r="AUK759" s="13"/>
      <c r="AUL759" s="13"/>
      <c r="AUM759" s="13"/>
      <c r="AUN759" s="13"/>
      <c r="AUO759" s="13"/>
      <c r="AUP759" s="13"/>
      <c r="AUQ759" s="13"/>
      <c r="AUR759" s="13"/>
      <c r="AUS759" s="13"/>
      <c r="AUT759" s="13"/>
      <c r="AUU759" s="13"/>
      <c r="AUV759" s="13"/>
      <c r="AUW759" s="13"/>
      <c r="AUX759" s="13"/>
      <c r="AUY759" s="13"/>
      <c r="AUZ759" s="13"/>
      <c r="AVA759" s="13"/>
      <c r="AVB759" s="13"/>
      <c r="AVC759" s="13"/>
      <c r="AVD759" s="13"/>
      <c r="AVE759" s="13"/>
      <c r="AVF759" s="13"/>
      <c r="AVG759" s="13"/>
      <c r="AVH759" s="13"/>
      <c r="AVI759" s="13"/>
      <c r="AVJ759" s="13"/>
      <c r="AVK759" s="13"/>
      <c r="AVL759" s="13"/>
      <c r="AVM759" s="13"/>
      <c r="AVN759" s="13"/>
      <c r="AVO759" s="13"/>
      <c r="AVP759" s="13"/>
      <c r="AVQ759" s="13"/>
      <c r="AVR759" s="13"/>
      <c r="AVS759" s="13"/>
      <c r="AVT759" s="13"/>
      <c r="AVU759" s="13"/>
      <c r="AVV759" s="13"/>
      <c r="AVW759" s="13"/>
      <c r="AVX759" s="13"/>
      <c r="AVY759" s="13"/>
      <c r="AVZ759" s="13"/>
      <c r="AWA759" s="13"/>
      <c r="AWB759" s="13"/>
      <c r="AWC759" s="13"/>
      <c r="AWD759" s="13"/>
      <c r="AWE759" s="13"/>
      <c r="AWF759" s="13"/>
      <c r="AWG759" s="13"/>
      <c r="AWH759" s="13"/>
      <c r="AWI759" s="13"/>
      <c r="AWJ759" s="13"/>
      <c r="AWK759" s="13"/>
      <c r="AWL759" s="13"/>
      <c r="AWM759" s="13"/>
      <c r="AWN759" s="13"/>
      <c r="AWO759" s="13"/>
      <c r="AWP759" s="13"/>
      <c r="AWQ759" s="13"/>
      <c r="AWR759" s="13"/>
      <c r="AWS759" s="13"/>
      <c r="AWT759" s="13"/>
      <c r="AWU759" s="13"/>
      <c r="AWV759" s="13"/>
      <c r="AWW759" s="13"/>
      <c r="AWX759" s="13"/>
      <c r="AWY759" s="13"/>
      <c r="AWZ759" s="13"/>
      <c r="AXA759" s="13"/>
      <c r="AXB759" s="13"/>
      <c r="AXC759" s="13"/>
      <c r="AXD759" s="13"/>
      <c r="AXE759" s="13"/>
      <c r="AXF759" s="13"/>
      <c r="AXG759" s="13"/>
      <c r="AXH759" s="13"/>
      <c r="AXI759" s="13"/>
      <c r="AXJ759" s="13"/>
      <c r="AXK759" s="13"/>
      <c r="AXL759" s="13"/>
      <c r="AXM759" s="13"/>
      <c r="AXN759" s="13"/>
      <c r="AXO759" s="13"/>
      <c r="AXP759" s="13"/>
      <c r="AXQ759" s="13"/>
      <c r="AXR759" s="13"/>
      <c r="AXS759" s="13"/>
      <c r="AXT759" s="13"/>
      <c r="AXU759" s="13"/>
      <c r="AXV759" s="13"/>
      <c r="AXW759" s="13"/>
      <c r="AXX759" s="13"/>
      <c r="AXY759" s="13"/>
      <c r="AXZ759" s="13"/>
      <c r="AYA759" s="13"/>
      <c r="AYB759" s="13"/>
      <c r="AYC759" s="13"/>
      <c r="AYD759" s="13"/>
      <c r="AYE759" s="13"/>
      <c r="AYF759" s="13"/>
      <c r="AYG759" s="13"/>
      <c r="AYH759" s="13"/>
      <c r="AYI759" s="13"/>
      <c r="AYJ759" s="13"/>
      <c r="AYK759" s="13"/>
      <c r="AYL759" s="13"/>
      <c r="AYM759" s="13"/>
      <c r="AYN759" s="13"/>
      <c r="AYO759" s="13"/>
      <c r="AYP759" s="13"/>
      <c r="AYQ759" s="13"/>
      <c r="AYR759" s="13"/>
      <c r="AYS759" s="13"/>
      <c r="AYT759" s="13"/>
      <c r="AYU759" s="13"/>
      <c r="AYV759" s="13"/>
      <c r="AYW759" s="13"/>
      <c r="AYX759" s="13"/>
      <c r="AYY759" s="13"/>
      <c r="AYZ759" s="13"/>
      <c r="AZA759" s="13"/>
      <c r="AZB759" s="13"/>
      <c r="AZC759" s="13"/>
      <c r="AZD759" s="13"/>
      <c r="AZE759" s="13"/>
      <c r="AZF759" s="13"/>
      <c r="AZG759" s="13"/>
      <c r="AZH759" s="13"/>
      <c r="AZI759" s="13"/>
      <c r="AZJ759" s="13"/>
      <c r="AZK759" s="13"/>
      <c r="AZL759" s="13"/>
      <c r="AZM759" s="13"/>
      <c r="AZN759" s="13"/>
      <c r="AZO759" s="13"/>
      <c r="AZP759" s="13"/>
      <c r="AZQ759" s="13"/>
      <c r="AZR759" s="13"/>
      <c r="AZS759" s="13"/>
      <c r="AZT759" s="13"/>
      <c r="AZU759" s="13"/>
      <c r="AZV759" s="13"/>
      <c r="AZW759" s="13"/>
      <c r="AZX759" s="13"/>
      <c r="AZY759" s="13"/>
      <c r="AZZ759" s="13"/>
      <c r="BAA759" s="13"/>
      <c r="BAB759" s="13"/>
      <c r="BAC759" s="13"/>
      <c r="BAD759" s="13"/>
      <c r="BAE759" s="13"/>
      <c r="BAF759" s="13"/>
      <c r="BAG759" s="13"/>
      <c r="BAH759" s="13"/>
      <c r="BAI759" s="13"/>
      <c r="BAJ759" s="13"/>
      <c r="BAK759" s="13"/>
      <c r="BAL759" s="13"/>
      <c r="BAM759" s="13"/>
      <c r="BAN759" s="13"/>
      <c r="BAO759" s="13"/>
      <c r="BAP759" s="13"/>
      <c r="BAQ759" s="13"/>
      <c r="BAR759" s="13"/>
      <c r="BAS759" s="13"/>
      <c r="BAT759" s="13"/>
      <c r="BAU759" s="13"/>
      <c r="BAV759" s="13"/>
      <c r="BAW759" s="13"/>
      <c r="BAX759" s="13"/>
      <c r="BAY759" s="13"/>
      <c r="BAZ759" s="13"/>
      <c r="BBA759" s="13"/>
      <c r="BBB759" s="13"/>
      <c r="BBC759" s="13"/>
      <c r="BBD759" s="13"/>
      <c r="BBE759" s="13"/>
      <c r="BBF759" s="13"/>
      <c r="BBG759" s="13"/>
      <c r="BBH759" s="13"/>
      <c r="BBI759" s="13"/>
      <c r="BBJ759" s="13"/>
      <c r="BBK759" s="13"/>
      <c r="BBL759" s="13"/>
      <c r="BBM759" s="13"/>
      <c r="BBN759" s="13"/>
      <c r="BBO759" s="13"/>
      <c r="BBP759" s="13"/>
      <c r="BBQ759" s="13"/>
      <c r="BBR759" s="13"/>
      <c r="BBS759" s="13"/>
      <c r="BBT759" s="13"/>
      <c r="BBU759" s="13"/>
      <c r="BBV759" s="13"/>
      <c r="BBW759" s="13"/>
      <c r="BBX759" s="13"/>
      <c r="BBY759" s="13"/>
      <c r="BBZ759" s="13"/>
      <c r="BCA759" s="13"/>
      <c r="BCB759" s="13"/>
      <c r="BCC759" s="13"/>
      <c r="BCD759" s="13"/>
      <c r="BCE759" s="13"/>
      <c r="BCF759" s="13"/>
      <c r="BCG759" s="13"/>
      <c r="BCH759" s="13"/>
      <c r="BCI759" s="13"/>
      <c r="BCJ759" s="13"/>
      <c r="BCK759" s="13"/>
      <c r="BCL759" s="13"/>
      <c r="BCM759" s="13"/>
      <c r="BCN759" s="13"/>
      <c r="BCO759" s="13"/>
      <c r="BCP759" s="13"/>
      <c r="BCQ759" s="13"/>
      <c r="BCR759" s="13"/>
      <c r="BCS759" s="13"/>
      <c r="BCT759" s="13"/>
      <c r="BCU759" s="13"/>
      <c r="BCV759" s="13"/>
      <c r="BCW759" s="13"/>
      <c r="BCX759" s="13"/>
      <c r="BCY759" s="13"/>
      <c r="BCZ759" s="13"/>
      <c r="BDA759" s="13"/>
      <c r="BDB759" s="13"/>
      <c r="BDC759" s="13"/>
      <c r="BDD759" s="13"/>
      <c r="BDE759" s="13"/>
      <c r="BDF759" s="13"/>
      <c r="BDG759" s="13"/>
      <c r="BDH759" s="13"/>
      <c r="BDI759" s="13"/>
      <c r="BDJ759" s="13"/>
      <c r="BDK759" s="13"/>
      <c r="BDL759" s="13"/>
      <c r="BDM759" s="13"/>
      <c r="BDN759" s="13"/>
      <c r="BDO759" s="13"/>
      <c r="BDP759" s="13"/>
      <c r="BDQ759" s="13"/>
      <c r="BDR759" s="13"/>
      <c r="BDS759" s="13"/>
      <c r="BDT759" s="13"/>
      <c r="BDU759" s="13"/>
      <c r="BDV759" s="13"/>
      <c r="BDW759" s="13"/>
      <c r="BDX759" s="13"/>
      <c r="BDY759" s="13"/>
      <c r="BDZ759" s="13"/>
      <c r="BEA759" s="13"/>
      <c r="BEB759" s="13"/>
      <c r="BEC759" s="13"/>
      <c r="BED759" s="13"/>
      <c r="BEE759" s="13"/>
      <c r="BEF759" s="13"/>
      <c r="BEG759" s="13"/>
      <c r="BEH759" s="13"/>
      <c r="BEI759" s="13"/>
      <c r="BEJ759" s="13"/>
      <c r="BEK759" s="13"/>
      <c r="BEL759" s="13"/>
      <c r="BEM759" s="13"/>
      <c r="BEN759" s="13"/>
      <c r="BEO759" s="13"/>
      <c r="BEP759" s="13"/>
      <c r="BEQ759" s="13"/>
      <c r="BER759" s="13"/>
      <c r="BES759" s="13"/>
      <c r="BET759" s="13"/>
      <c r="BEU759" s="13"/>
      <c r="BEV759" s="13"/>
      <c r="BEW759" s="13"/>
      <c r="BEX759" s="13"/>
      <c r="BEY759" s="13"/>
      <c r="BEZ759" s="13"/>
      <c r="BFA759" s="13"/>
      <c r="BFB759" s="13"/>
      <c r="BFC759" s="13"/>
      <c r="BFD759" s="13"/>
      <c r="BFE759" s="13"/>
      <c r="BFF759" s="13"/>
      <c r="BFG759" s="13"/>
      <c r="BFH759" s="13"/>
      <c r="BFI759" s="13"/>
      <c r="BFJ759" s="13"/>
      <c r="BFK759" s="13"/>
      <c r="BFL759" s="13"/>
      <c r="BFM759" s="13"/>
      <c r="BFN759" s="13"/>
      <c r="BFO759" s="13"/>
      <c r="BFP759" s="13"/>
      <c r="BFQ759" s="13"/>
      <c r="BFR759" s="13"/>
      <c r="BFS759" s="13"/>
      <c r="BFT759" s="13"/>
      <c r="BFU759" s="13"/>
      <c r="BFV759" s="13"/>
      <c r="BFW759" s="13"/>
      <c r="BFX759" s="13"/>
      <c r="BFY759" s="13"/>
      <c r="BFZ759" s="13"/>
      <c r="BGA759" s="13"/>
      <c r="BGB759" s="13"/>
      <c r="BGC759" s="13"/>
      <c r="BGD759" s="13"/>
      <c r="BGE759" s="13"/>
      <c r="BGF759" s="13"/>
      <c r="BGG759" s="13"/>
      <c r="BGH759" s="13"/>
      <c r="BGI759" s="13"/>
      <c r="BGJ759" s="13"/>
      <c r="BGK759" s="13"/>
      <c r="BGL759" s="13"/>
      <c r="BGM759" s="13"/>
      <c r="BGN759" s="13"/>
      <c r="BGO759" s="13"/>
      <c r="BGP759" s="13"/>
      <c r="BGQ759" s="13"/>
      <c r="BGR759" s="13"/>
      <c r="BGS759" s="13"/>
      <c r="BGT759" s="13"/>
      <c r="BGU759" s="13"/>
      <c r="BGV759" s="13"/>
      <c r="BGW759" s="13"/>
      <c r="BGX759" s="13"/>
      <c r="BGY759" s="13"/>
      <c r="BGZ759" s="13"/>
      <c r="BHA759" s="13"/>
      <c r="BHB759" s="13"/>
      <c r="BHC759" s="13"/>
      <c r="BHD759" s="13"/>
      <c r="BHE759" s="13"/>
      <c r="BHF759" s="13"/>
      <c r="BHG759" s="13"/>
      <c r="BHH759" s="13"/>
      <c r="BHI759" s="13"/>
      <c r="BHJ759" s="13"/>
      <c r="BHK759" s="13"/>
      <c r="BHL759" s="13"/>
      <c r="BHM759" s="13"/>
      <c r="BHN759" s="13"/>
      <c r="BHO759" s="13"/>
      <c r="BHP759" s="13"/>
      <c r="BHQ759" s="13"/>
      <c r="BHR759" s="13"/>
      <c r="BHS759" s="13"/>
      <c r="BHT759" s="13"/>
      <c r="BHU759" s="13"/>
      <c r="BHV759" s="13"/>
      <c r="BHW759" s="13"/>
      <c r="BHX759" s="13"/>
      <c r="BHY759" s="13"/>
      <c r="BHZ759" s="13"/>
      <c r="BIA759" s="13"/>
      <c r="BIB759" s="13"/>
      <c r="BIC759" s="13"/>
      <c r="BID759" s="13"/>
      <c r="BIE759" s="13"/>
      <c r="BIF759" s="13"/>
      <c r="BIG759" s="13"/>
      <c r="BIH759" s="13"/>
      <c r="BII759" s="13"/>
      <c r="BIJ759" s="13"/>
      <c r="BIK759" s="13"/>
      <c r="BIL759" s="13"/>
      <c r="BIM759" s="13"/>
      <c r="BIN759" s="13"/>
      <c r="BIO759" s="13"/>
      <c r="BIP759" s="13"/>
      <c r="BIQ759" s="13"/>
      <c r="BIR759" s="13"/>
      <c r="BIS759" s="13"/>
      <c r="BIT759" s="13"/>
      <c r="BIU759" s="13"/>
      <c r="BIV759" s="13"/>
      <c r="BIW759" s="13"/>
      <c r="BIX759" s="13"/>
      <c r="BIY759" s="13"/>
      <c r="BIZ759" s="13"/>
      <c r="BJA759" s="13"/>
      <c r="BJB759" s="13"/>
      <c r="BJC759" s="13"/>
      <c r="BJD759" s="13"/>
      <c r="BJE759" s="13"/>
      <c r="BJF759" s="13"/>
      <c r="BJG759" s="13"/>
      <c r="BJH759" s="13"/>
      <c r="BJI759" s="13"/>
      <c r="BJJ759" s="13"/>
      <c r="BJK759" s="13"/>
      <c r="BJL759" s="13"/>
      <c r="BJM759" s="13"/>
      <c r="BJN759" s="13"/>
      <c r="BJO759" s="13"/>
      <c r="BJP759" s="13"/>
      <c r="BJQ759" s="13"/>
      <c r="BJR759" s="13"/>
      <c r="BJS759" s="13"/>
      <c r="BJT759" s="13"/>
      <c r="BJU759" s="13"/>
      <c r="BJV759" s="13"/>
      <c r="BJW759" s="13"/>
      <c r="BJX759" s="13"/>
      <c r="BJY759" s="13"/>
      <c r="BJZ759" s="13"/>
      <c r="BKA759" s="13"/>
      <c r="BKB759" s="13"/>
      <c r="BKC759" s="13"/>
      <c r="BKD759" s="13"/>
      <c r="BKE759" s="13"/>
      <c r="BKF759" s="13"/>
      <c r="BKG759" s="13"/>
      <c r="BKH759" s="13"/>
      <c r="BKI759" s="13"/>
      <c r="BKJ759" s="13"/>
      <c r="BKK759" s="13"/>
      <c r="BKL759" s="13"/>
      <c r="BKM759" s="13"/>
      <c r="BKN759" s="13"/>
      <c r="BKO759" s="13"/>
      <c r="BKP759" s="13"/>
      <c r="BKQ759" s="13"/>
      <c r="BKR759" s="13"/>
      <c r="BKS759" s="13"/>
      <c r="BKT759" s="13"/>
      <c r="BKU759" s="13"/>
      <c r="BKV759" s="13"/>
      <c r="BKW759" s="13"/>
      <c r="BKX759" s="13"/>
      <c r="BKY759" s="13"/>
      <c r="BKZ759" s="13"/>
      <c r="BLA759" s="13"/>
      <c r="BLB759" s="13"/>
      <c r="BLC759" s="13"/>
      <c r="BLD759" s="13"/>
      <c r="BLE759" s="13"/>
      <c r="BLF759" s="13"/>
      <c r="BLG759" s="13"/>
      <c r="BLH759" s="13"/>
      <c r="BLI759" s="13"/>
      <c r="BLJ759" s="13"/>
      <c r="BLK759" s="13"/>
      <c r="BLL759" s="13"/>
      <c r="BLM759" s="13"/>
      <c r="BLN759" s="13"/>
      <c r="BLO759" s="13"/>
      <c r="BLP759" s="13"/>
      <c r="BLQ759" s="13"/>
      <c r="BLR759" s="13"/>
      <c r="BLS759" s="13"/>
      <c r="BLT759" s="13"/>
      <c r="BLU759" s="13"/>
      <c r="BLV759" s="13"/>
      <c r="BLW759" s="13"/>
      <c r="BLX759" s="13"/>
      <c r="BLY759" s="13"/>
      <c r="BLZ759" s="13"/>
      <c r="BMA759" s="13"/>
      <c r="BMB759" s="13"/>
      <c r="BMC759" s="13"/>
      <c r="BMD759" s="13"/>
      <c r="BME759" s="13"/>
      <c r="BMF759" s="13"/>
      <c r="BMG759" s="13"/>
      <c r="BMH759" s="13"/>
      <c r="BMI759" s="13"/>
      <c r="BMJ759" s="13"/>
      <c r="BMK759" s="13"/>
      <c r="BML759" s="13"/>
      <c r="BMM759" s="13"/>
      <c r="BMN759" s="13"/>
      <c r="BMO759" s="13"/>
      <c r="BMP759" s="13"/>
      <c r="BMQ759" s="13"/>
      <c r="BMR759" s="13"/>
      <c r="BMS759" s="13"/>
      <c r="BMT759" s="13"/>
      <c r="BMU759" s="13"/>
      <c r="BMV759" s="13"/>
      <c r="BMW759" s="13"/>
      <c r="BMX759" s="13"/>
      <c r="BMY759" s="13"/>
      <c r="BMZ759" s="13"/>
      <c r="BNA759" s="13"/>
      <c r="BNB759" s="13"/>
      <c r="BNC759" s="13"/>
      <c r="BND759" s="13"/>
      <c r="BNE759" s="13"/>
      <c r="BNF759" s="13"/>
      <c r="BNG759" s="13"/>
      <c r="BNH759" s="13"/>
      <c r="BNI759" s="13"/>
      <c r="BNJ759" s="13"/>
      <c r="BNK759" s="13"/>
      <c r="BNL759" s="13"/>
      <c r="BNM759" s="13"/>
      <c r="BNN759" s="13"/>
      <c r="BNO759" s="13"/>
      <c r="BNP759" s="13"/>
      <c r="BNQ759" s="13"/>
      <c r="BNR759" s="13"/>
      <c r="BNS759" s="13"/>
      <c r="BNT759" s="13"/>
      <c r="BNU759" s="13"/>
      <c r="BNV759" s="13"/>
      <c r="BNW759" s="13"/>
      <c r="BNX759" s="13"/>
      <c r="BNY759" s="13"/>
      <c r="BNZ759" s="13"/>
      <c r="BOA759" s="13"/>
      <c r="BOB759" s="13"/>
      <c r="BOC759" s="13"/>
      <c r="BOD759" s="13"/>
      <c r="BOE759" s="13"/>
      <c r="BOF759" s="13"/>
      <c r="BOG759" s="13"/>
      <c r="BOH759" s="13"/>
      <c r="BOI759" s="13"/>
      <c r="BOJ759" s="13"/>
      <c r="BOK759" s="13"/>
      <c r="BOL759" s="13"/>
      <c r="BOM759" s="13"/>
      <c r="BON759" s="13"/>
      <c r="BOO759" s="13"/>
      <c r="BOP759" s="13"/>
      <c r="BOQ759" s="13"/>
      <c r="BOR759" s="13"/>
      <c r="BOS759" s="13"/>
      <c r="BOT759" s="13"/>
      <c r="BOU759" s="13"/>
      <c r="BOV759" s="13"/>
      <c r="BOW759" s="13"/>
      <c r="BOX759" s="13"/>
      <c r="BOY759" s="13"/>
      <c r="BOZ759" s="13"/>
      <c r="BPA759" s="13"/>
      <c r="BPB759" s="13"/>
      <c r="BPC759" s="13"/>
      <c r="BPD759" s="13"/>
      <c r="BPE759" s="13"/>
      <c r="BPF759" s="13"/>
      <c r="BPG759" s="13"/>
      <c r="BPH759" s="13"/>
      <c r="BPI759" s="13"/>
      <c r="BPJ759" s="13"/>
      <c r="BPK759" s="13"/>
      <c r="BPL759" s="13"/>
      <c r="BPM759" s="13"/>
      <c r="BPN759" s="13"/>
      <c r="BPO759" s="13"/>
      <c r="BPP759" s="13"/>
      <c r="BPQ759" s="13"/>
      <c r="BPR759" s="13"/>
      <c r="BPS759" s="13"/>
      <c r="BPT759" s="13"/>
      <c r="BPU759" s="13"/>
      <c r="BPV759" s="13"/>
      <c r="BPW759" s="13"/>
      <c r="BPX759" s="13"/>
      <c r="BPY759" s="13"/>
      <c r="BPZ759" s="13"/>
      <c r="BQA759" s="13"/>
      <c r="BQB759" s="13"/>
      <c r="BQC759" s="13"/>
      <c r="BQD759" s="13"/>
      <c r="BQE759" s="13"/>
      <c r="BQF759" s="13"/>
      <c r="BQG759" s="13"/>
      <c r="BQH759" s="13"/>
      <c r="BQI759" s="13"/>
      <c r="BQJ759" s="13"/>
      <c r="BQK759" s="13"/>
      <c r="BQL759" s="13"/>
      <c r="BQM759" s="13"/>
      <c r="BQN759" s="13"/>
      <c r="BQO759" s="13"/>
      <c r="BQP759" s="13"/>
      <c r="BQQ759" s="13"/>
      <c r="BQR759" s="13"/>
      <c r="BQS759" s="13"/>
      <c r="BQT759" s="13"/>
      <c r="BQU759" s="13"/>
      <c r="BQV759" s="13"/>
      <c r="BQW759" s="13"/>
      <c r="BQX759" s="13"/>
      <c r="BQY759" s="13"/>
      <c r="BQZ759" s="13"/>
      <c r="BRA759" s="13"/>
      <c r="BRB759" s="13"/>
      <c r="BRC759" s="13"/>
      <c r="BRD759" s="13"/>
      <c r="BRE759" s="13"/>
      <c r="BRF759" s="13"/>
      <c r="BRG759" s="13"/>
      <c r="BRH759" s="13"/>
      <c r="BRI759" s="13"/>
      <c r="BRJ759" s="13"/>
      <c r="BRK759" s="13"/>
      <c r="BRL759" s="13"/>
      <c r="BRM759" s="13"/>
      <c r="BRN759" s="13"/>
      <c r="BRO759" s="13"/>
      <c r="BRP759" s="13"/>
      <c r="BRQ759" s="13"/>
      <c r="BRR759" s="13"/>
      <c r="BRS759" s="13"/>
      <c r="BRT759" s="13"/>
      <c r="BRU759" s="13"/>
      <c r="BRV759" s="13"/>
      <c r="BRW759" s="13"/>
      <c r="BRX759" s="13"/>
      <c r="BRY759" s="13"/>
      <c r="BRZ759" s="13"/>
      <c r="BSA759" s="13"/>
      <c r="BSB759" s="13"/>
      <c r="BSC759" s="13"/>
      <c r="BSD759" s="13"/>
      <c r="BSE759" s="13"/>
      <c r="BSF759" s="13"/>
      <c r="BSG759" s="13"/>
      <c r="BSH759" s="13"/>
      <c r="BSI759" s="13"/>
      <c r="BSJ759" s="13"/>
      <c r="BSK759" s="13"/>
      <c r="BSL759" s="13"/>
      <c r="BSM759" s="13"/>
      <c r="BSN759" s="13"/>
      <c r="BSO759" s="13"/>
      <c r="BSP759" s="13"/>
      <c r="BSQ759" s="13"/>
      <c r="BSR759" s="13"/>
      <c r="BSS759" s="13"/>
      <c r="BST759" s="13"/>
      <c r="BSU759" s="13"/>
      <c r="BSV759" s="13"/>
      <c r="BSW759" s="13"/>
      <c r="BSX759" s="13"/>
      <c r="BSY759" s="13"/>
      <c r="BSZ759" s="13"/>
      <c r="BTA759" s="13"/>
      <c r="BTB759" s="13"/>
      <c r="BTC759" s="13"/>
      <c r="BTD759" s="13"/>
      <c r="BTE759" s="13"/>
      <c r="BTF759" s="13"/>
      <c r="BTG759" s="13"/>
      <c r="BTH759" s="13"/>
      <c r="BTI759" s="13"/>
      <c r="BTJ759" s="13"/>
      <c r="BTK759" s="13"/>
      <c r="BTL759" s="13"/>
      <c r="BTM759" s="13"/>
      <c r="BTN759" s="13"/>
      <c r="BTO759" s="13"/>
      <c r="BTP759" s="13"/>
      <c r="BTQ759" s="13"/>
      <c r="BTR759" s="13"/>
      <c r="BTS759" s="13"/>
      <c r="BTT759" s="13"/>
      <c r="BTU759" s="13"/>
      <c r="BTV759" s="13"/>
      <c r="BTW759" s="13"/>
      <c r="BTX759" s="13"/>
      <c r="BTY759" s="13"/>
      <c r="BTZ759" s="13"/>
      <c r="BUA759" s="13"/>
      <c r="BUB759" s="13"/>
      <c r="BUC759" s="13"/>
      <c r="BUD759" s="13"/>
      <c r="BUE759" s="13"/>
      <c r="BUF759" s="13"/>
      <c r="BUG759" s="13"/>
      <c r="BUH759" s="13"/>
      <c r="BUI759" s="13"/>
      <c r="BUJ759" s="13"/>
      <c r="BUK759" s="13"/>
      <c r="BUL759" s="13"/>
      <c r="BUM759" s="13"/>
      <c r="BUN759" s="13"/>
      <c r="BUO759" s="13"/>
      <c r="BUP759" s="13"/>
      <c r="BUQ759" s="13"/>
      <c r="BUR759" s="13"/>
      <c r="BUS759" s="13"/>
      <c r="BUT759" s="13"/>
      <c r="BUU759" s="13"/>
      <c r="BUV759" s="13"/>
      <c r="BUW759" s="13"/>
      <c r="BUX759" s="13"/>
      <c r="BUY759" s="13"/>
      <c r="BUZ759" s="13"/>
      <c r="BVA759" s="13"/>
      <c r="BVB759" s="13"/>
      <c r="BVC759" s="13"/>
      <c r="BVD759" s="13"/>
      <c r="BVE759" s="13"/>
      <c r="BVF759" s="13"/>
      <c r="BVG759" s="13"/>
      <c r="BVH759" s="13"/>
      <c r="BVI759" s="13"/>
      <c r="BVJ759" s="13"/>
      <c r="BVK759" s="13"/>
      <c r="BVL759" s="13"/>
      <c r="BVM759" s="13"/>
      <c r="BVN759" s="13"/>
      <c r="BVO759" s="13"/>
      <c r="BVP759" s="13"/>
      <c r="BVQ759" s="13"/>
      <c r="BVR759" s="13"/>
      <c r="BVS759" s="13"/>
      <c r="BVT759" s="13"/>
      <c r="BVU759" s="13"/>
      <c r="BVV759" s="13"/>
      <c r="BVW759" s="13"/>
      <c r="BVX759" s="13"/>
      <c r="BVY759" s="13"/>
      <c r="BVZ759" s="13"/>
      <c r="BWA759" s="13"/>
      <c r="BWB759" s="13"/>
      <c r="BWC759" s="13"/>
      <c r="BWD759" s="13"/>
      <c r="BWE759" s="13"/>
      <c r="BWF759" s="13"/>
      <c r="BWG759" s="13"/>
      <c r="BWH759" s="13"/>
      <c r="BWI759" s="13"/>
      <c r="BWJ759" s="13"/>
      <c r="BWK759" s="13"/>
      <c r="BWL759" s="13"/>
      <c r="BWM759" s="13"/>
      <c r="BWN759" s="13"/>
      <c r="BWO759" s="13"/>
      <c r="BWP759" s="13"/>
      <c r="BWQ759" s="13"/>
      <c r="BWR759" s="13"/>
      <c r="BWS759" s="13"/>
      <c r="BWT759" s="13"/>
      <c r="BWU759" s="13"/>
      <c r="BWV759" s="13"/>
      <c r="BWW759" s="13"/>
      <c r="BWX759" s="13"/>
      <c r="BWY759" s="13"/>
      <c r="BWZ759" s="13"/>
      <c r="BXA759" s="13"/>
      <c r="BXB759" s="13"/>
      <c r="BXC759" s="13"/>
      <c r="BXD759" s="13"/>
      <c r="BXE759" s="13"/>
      <c r="BXF759" s="13"/>
      <c r="BXG759" s="13"/>
      <c r="BXH759" s="13"/>
      <c r="BXI759" s="13"/>
      <c r="BXJ759" s="13"/>
      <c r="BXK759" s="13"/>
      <c r="BXL759" s="13"/>
      <c r="BXM759" s="13"/>
      <c r="BXN759" s="13"/>
      <c r="BXO759" s="13"/>
      <c r="BXP759" s="13"/>
      <c r="BXQ759" s="13"/>
      <c r="BXR759" s="13"/>
      <c r="BXS759" s="13"/>
      <c r="BXT759" s="13"/>
      <c r="BXU759" s="13"/>
      <c r="BXV759" s="13"/>
      <c r="BXW759" s="13"/>
      <c r="BXX759" s="13"/>
      <c r="BXY759" s="13"/>
      <c r="BXZ759" s="13"/>
      <c r="BYA759" s="13"/>
      <c r="BYB759" s="13"/>
      <c r="BYC759" s="13"/>
      <c r="BYD759" s="13"/>
      <c r="BYE759" s="13"/>
      <c r="BYF759" s="13"/>
      <c r="BYG759" s="13"/>
      <c r="BYH759" s="13"/>
      <c r="BYI759" s="13"/>
      <c r="BYJ759" s="13"/>
      <c r="BYK759" s="13"/>
      <c r="BYL759" s="13"/>
      <c r="BYM759" s="13"/>
      <c r="BYN759" s="13"/>
      <c r="BYO759" s="13"/>
      <c r="BYP759" s="13"/>
      <c r="BYQ759" s="13"/>
      <c r="BYR759" s="13"/>
      <c r="BYS759" s="13"/>
      <c r="BYT759" s="13"/>
      <c r="BYU759" s="13"/>
      <c r="BYV759" s="13"/>
      <c r="BYW759" s="13"/>
      <c r="BYX759" s="13"/>
      <c r="BYY759" s="13"/>
      <c r="BYZ759" s="13"/>
      <c r="BZA759" s="13"/>
      <c r="BZB759" s="13"/>
      <c r="BZC759" s="13"/>
      <c r="BZD759" s="13"/>
      <c r="BZE759" s="13"/>
      <c r="BZF759" s="13"/>
      <c r="BZG759" s="13"/>
      <c r="BZH759" s="13"/>
      <c r="BZI759" s="13"/>
      <c r="BZJ759" s="13"/>
      <c r="BZK759" s="13"/>
      <c r="BZL759" s="13"/>
      <c r="BZM759" s="13"/>
      <c r="BZN759" s="13"/>
      <c r="BZO759" s="13"/>
      <c r="BZP759" s="13"/>
      <c r="BZQ759" s="13"/>
      <c r="BZR759" s="13"/>
      <c r="BZS759" s="13"/>
      <c r="BZT759" s="13"/>
      <c r="BZU759" s="13"/>
      <c r="BZV759" s="13"/>
      <c r="BZW759" s="13"/>
      <c r="BZX759" s="13"/>
      <c r="BZY759" s="13"/>
      <c r="BZZ759" s="13"/>
      <c r="CAA759" s="13"/>
      <c r="CAB759" s="13"/>
      <c r="CAC759" s="13"/>
      <c r="CAD759" s="13"/>
      <c r="CAE759" s="13"/>
      <c r="CAF759" s="13"/>
      <c r="CAG759" s="13"/>
      <c r="CAH759" s="13"/>
      <c r="CAI759" s="13"/>
      <c r="CAJ759" s="13"/>
      <c r="CAK759" s="13"/>
      <c r="CAL759" s="13"/>
      <c r="CAM759" s="13"/>
      <c r="CAN759" s="13"/>
      <c r="CAO759" s="13"/>
      <c r="CAP759" s="13"/>
      <c r="CAQ759" s="13"/>
      <c r="CAR759" s="13"/>
      <c r="CAS759" s="13"/>
      <c r="CAT759" s="13"/>
      <c r="CAU759" s="13"/>
      <c r="CAV759" s="13"/>
      <c r="CAW759" s="13"/>
      <c r="CAX759" s="13"/>
      <c r="CAY759" s="13"/>
      <c r="CAZ759" s="13"/>
      <c r="CBA759" s="13"/>
      <c r="CBB759" s="13"/>
      <c r="CBC759" s="13"/>
      <c r="CBD759" s="13"/>
      <c r="CBE759" s="13"/>
      <c r="CBF759" s="13"/>
      <c r="CBG759" s="13"/>
      <c r="CBH759" s="13"/>
      <c r="CBI759" s="13"/>
      <c r="CBJ759" s="13"/>
      <c r="CBK759" s="13"/>
      <c r="CBL759" s="13"/>
      <c r="CBM759" s="13"/>
      <c r="CBN759" s="13"/>
      <c r="CBO759" s="13"/>
      <c r="CBP759" s="13"/>
      <c r="CBQ759" s="13"/>
      <c r="CBR759" s="13"/>
      <c r="CBS759" s="13"/>
      <c r="CBT759" s="13"/>
      <c r="CBU759" s="13"/>
      <c r="CBV759" s="13"/>
      <c r="CBW759" s="13"/>
      <c r="CBX759" s="13"/>
      <c r="CBY759" s="13"/>
      <c r="CBZ759" s="13"/>
      <c r="CCA759" s="13"/>
      <c r="CCB759" s="13"/>
      <c r="CCC759" s="13"/>
      <c r="CCD759" s="13"/>
      <c r="CCE759" s="13"/>
      <c r="CCF759" s="13"/>
      <c r="CCG759" s="13"/>
      <c r="CCH759" s="13"/>
      <c r="CCI759" s="13"/>
      <c r="CCJ759" s="13"/>
      <c r="CCK759" s="13"/>
      <c r="CCL759" s="13"/>
      <c r="CCM759" s="13"/>
      <c r="CCN759" s="13"/>
      <c r="CCO759" s="13"/>
      <c r="CCP759" s="13"/>
      <c r="CCQ759" s="13"/>
      <c r="CCR759" s="13"/>
      <c r="CCS759" s="13"/>
      <c r="CCT759" s="13"/>
      <c r="CCU759" s="13"/>
      <c r="CCV759" s="13"/>
      <c r="CCW759" s="13"/>
      <c r="CCX759" s="13"/>
      <c r="CCY759" s="13"/>
      <c r="CCZ759" s="13"/>
      <c r="CDA759" s="13"/>
      <c r="CDB759" s="13"/>
      <c r="CDC759" s="13"/>
      <c r="CDD759" s="13"/>
      <c r="CDE759" s="13"/>
      <c r="CDF759" s="13"/>
      <c r="CDG759" s="13"/>
      <c r="CDH759" s="13"/>
      <c r="CDI759" s="13"/>
      <c r="CDJ759" s="13"/>
      <c r="CDK759" s="13"/>
      <c r="CDL759" s="13"/>
      <c r="CDM759" s="13"/>
      <c r="CDN759" s="13"/>
      <c r="CDO759" s="13"/>
      <c r="CDP759" s="13"/>
      <c r="CDQ759" s="13"/>
      <c r="CDR759" s="13"/>
      <c r="CDS759" s="13"/>
      <c r="CDT759" s="13"/>
      <c r="CDU759" s="13"/>
      <c r="CDV759" s="13"/>
      <c r="CDW759" s="13"/>
      <c r="CDX759" s="13"/>
      <c r="CDY759" s="13"/>
      <c r="CDZ759" s="13"/>
      <c r="CEA759" s="13"/>
      <c r="CEB759" s="13"/>
      <c r="CEC759" s="13"/>
      <c r="CED759" s="13"/>
      <c r="CEE759" s="13"/>
      <c r="CEF759" s="13"/>
      <c r="CEG759" s="13"/>
      <c r="CEH759" s="13"/>
      <c r="CEI759" s="13"/>
      <c r="CEJ759" s="13"/>
      <c r="CEK759" s="13"/>
      <c r="CEL759" s="13"/>
      <c r="CEM759" s="13"/>
      <c r="CEN759" s="13"/>
      <c r="CEO759" s="13"/>
      <c r="CEP759" s="13"/>
      <c r="CEQ759" s="13"/>
      <c r="CER759" s="13"/>
      <c r="CES759" s="13"/>
      <c r="CET759" s="13"/>
      <c r="CEU759" s="13"/>
      <c r="CEV759" s="13"/>
      <c r="CEW759" s="13"/>
      <c r="CEX759" s="13"/>
      <c r="CEY759" s="13"/>
      <c r="CEZ759" s="13"/>
      <c r="CFA759" s="13"/>
      <c r="CFB759" s="13"/>
      <c r="CFC759" s="13"/>
      <c r="CFD759" s="13"/>
      <c r="CFE759" s="13"/>
      <c r="CFF759" s="13"/>
      <c r="CFG759" s="13"/>
      <c r="CFH759" s="13"/>
      <c r="CFI759" s="13"/>
      <c r="CFJ759" s="13"/>
      <c r="CFK759" s="13"/>
      <c r="CFL759" s="13"/>
      <c r="CFM759" s="13"/>
      <c r="CFN759" s="13"/>
      <c r="CFO759" s="13"/>
      <c r="CFP759" s="13"/>
      <c r="CFQ759" s="13"/>
      <c r="CFR759" s="13"/>
      <c r="CFS759" s="13"/>
      <c r="CFT759" s="13"/>
      <c r="CFU759" s="13"/>
      <c r="CFV759" s="13"/>
      <c r="CFW759" s="13"/>
      <c r="CFX759" s="13"/>
      <c r="CFY759" s="13"/>
      <c r="CFZ759" s="13"/>
      <c r="CGA759" s="13"/>
      <c r="CGB759" s="13"/>
      <c r="CGC759" s="13"/>
      <c r="CGD759" s="13"/>
      <c r="CGE759" s="13"/>
      <c r="CGF759" s="13"/>
      <c r="CGG759" s="13"/>
      <c r="CGH759" s="13"/>
      <c r="CGI759" s="13"/>
      <c r="CGJ759" s="13"/>
      <c r="CGK759" s="13"/>
      <c r="CGL759" s="13"/>
      <c r="CGM759" s="13"/>
      <c r="CGN759" s="13"/>
      <c r="CGO759" s="13"/>
      <c r="CGP759" s="13"/>
      <c r="CGQ759" s="13"/>
      <c r="CGR759" s="13"/>
      <c r="CGS759" s="13"/>
      <c r="CGT759" s="13"/>
      <c r="CGU759" s="13"/>
      <c r="CGV759" s="13"/>
      <c r="CGW759" s="13"/>
      <c r="CGX759" s="13"/>
      <c r="CGY759" s="13"/>
      <c r="CGZ759" s="13"/>
      <c r="CHA759" s="13"/>
      <c r="CHB759" s="13"/>
      <c r="CHC759" s="13"/>
      <c r="CHD759" s="13"/>
      <c r="CHE759" s="13"/>
      <c r="CHF759" s="13"/>
      <c r="CHG759" s="13"/>
      <c r="CHH759" s="13"/>
      <c r="CHI759" s="13"/>
      <c r="CHJ759" s="13"/>
      <c r="CHK759" s="13"/>
      <c r="CHL759" s="13"/>
      <c r="CHM759" s="13"/>
      <c r="CHN759" s="13"/>
      <c r="CHO759" s="13"/>
      <c r="CHP759" s="13"/>
      <c r="CHQ759" s="13"/>
      <c r="CHR759" s="13"/>
      <c r="CHS759" s="13"/>
      <c r="CHT759" s="13"/>
      <c r="CHU759" s="13"/>
      <c r="CHV759" s="13"/>
      <c r="CHW759" s="13"/>
      <c r="CHX759" s="13"/>
      <c r="CHY759" s="13"/>
      <c r="CHZ759" s="13"/>
      <c r="CIA759" s="13"/>
      <c r="CIB759" s="13"/>
      <c r="CIC759" s="13"/>
      <c r="CID759" s="13"/>
      <c r="CIE759" s="13"/>
      <c r="CIF759" s="13"/>
      <c r="CIG759" s="13"/>
      <c r="CIH759" s="13"/>
      <c r="CII759" s="13"/>
      <c r="CIJ759" s="13"/>
      <c r="CIK759" s="13"/>
      <c r="CIL759" s="13"/>
      <c r="CIM759" s="13"/>
      <c r="CIN759" s="13"/>
      <c r="CIO759" s="13"/>
      <c r="CIP759" s="13"/>
      <c r="CIQ759" s="13"/>
      <c r="CIR759" s="13"/>
      <c r="CIS759" s="13"/>
      <c r="CIT759" s="13"/>
      <c r="CIU759" s="13"/>
      <c r="CIV759" s="13"/>
      <c r="CIW759" s="13"/>
      <c r="CIX759" s="13"/>
      <c r="CIY759" s="13"/>
      <c r="CIZ759" s="13"/>
      <c r="CJA759" s="13"/>
      <c r="CJB759" s="13"/>
      <c r="CJC759" s="13"/>
      <c r="CJD759" s="13"/>
      <c r="CJE759" s="13"/>
      <c r="CJF759" s="13"/>
      <c r="CJG759" s="13"/>
      <c r="CJH759" s="13"/>
      <c r="CJI759" s="13"/>
      <c r="CJJ759" s="13"/>
      <c r="CJK759" s="13"/>
      <c r="CJL759" s="13"/>
      <c r="CJM759" s="13"/>
      <c r="CJN759" s="13"/>
      <c r="CJO759" s="13"/>
      <c r="CJP759" s="13"/>
      <c r="CJQ759" s="13"/>
      <c r="CJR759" s="13"/>
      <c r="CJS759" s="13"/>
      <c r="CJT759" s="13"/>
      <c r="CJU759" s="13"/>
      <c r="CJV759" s="13"/>
      <c r="CJW759" s="13"/>
      <c r="CJX759" s="13"/>
      <c r="CJY759" s="13"/>
      <c r="CJZ759" s="13"/>
      <c r="CKA759" s="13"/>
      <c r="CKB759" s="13"/>
      <c r="CKC759" s="13"/>
      <c r="CKD759" s="13"/>
      <c r="CKE759" s="13"/>
      <c r="CKF759" s="13"/>
      <c r="CKG759" s="13"/>
      <c r="CKH759" s="13"/>
      <c r="CKI759" s="13"/>
      <c r="CKJ759" s="13"/>
      <c r="CKK759" s="13"/>
      <c r="CKL759" s="13"/>
      <c r="CKM759" s="13"/>
      <c r="CKN759" s="13"/>
      <c r="CKO759" s="13"/>
      <c r="CKP759" s="13"/>
      <c r="CKQ759" s="13"/>
      <c r="CKR759" s="13"/>
      <c r="CKS759" s="13"/>
      <c r="CKT759" s="13"/>
      <c r="CKU759" s="13"/>
      <c r="CKV759" s="13"/>
      <c r="CKW759" s="13"/>
      <c r="CKX759" s="13"/>
      <c r="CKY759" s="13"/>
      <c r="CKZ759" s="13"/>
      <c r="CLA759" s="13"/>
      <c r="CLB759" s="13"/>
      <c r="CLC759" s="13"/>
      <c r="CLD759" s="13"/>
      <c r="CLE759" s="13"/>
      <c r="CLF759" s="13"/>
      <c r="CLG759" s="13"/>
      <c r="CLH759" s="13"/>
      <c r="CLI759" s="13"/>
      <c r="CLJ759" s="13"/>
      <c r="CLK759" s="13"/>
      <c r="CLL759" s="13"/>
      <c r="CLM759" s="13"/>
      <c r="CLN759" s="13"/>
      <c r="CLO759" s="13"/>
      <c r="CLP759" s="13"/>
      <c r="CLQ759" s="13"/>
      <c r="CLR759" s="13"/>
      <c r="CLS759" s="13"/>
      <c r="CLT759" s="13"/>
      <c r="CLU759" s="13"/>
      <c r="CLV759" s="13"/>
      <c r="CLW759" s="13"/>
      <c r="CLX759" s="13"/>
      <c r="CLY759" s="13"/>
      <c r="CLZ759" s="13"/>
      <c r="CMA759" s="13"/>
      <c r="CMB759" s="13"/>
      <c r="CMC759" s="13"/>
      <c r="CMD759" s="13"/>
      <c r="CME759" s="13"/>
      <c r="CMF759" s="13"/>
      <c r="CMG759" s="13"/>
      <c r="CMH759" s="13"/>
      <c r="CMI759" s="13"/>
      <c r="CMJ759" s="13"/>
      <c r="CMK759" s="13"/>
      <c r="CML759" s="13"/>
      <c r="CMM759" s="13"/>
      <c r="CMN759" s="13"/>
      <c r="CMO759" s="13"/>
      <c r="CMP759" s="13"/>
      <c r="CMQ759" s="13"/>
      <c r="CMR759" s="13"/>
      <c r="CMS759" s="13"/>
      <c r="CMT759" s="13"/>
      <c r="CMU759" s="13"/>
      <c r="CMV759" s="13"/>
      <c r="CMW759" s="13"/>
      <c r="CMX759" s="13"/>
      <c r="CMY759" s="13"/>
      <c r="CMZ759" s="13"/>
      <c r="CNA759" s="13"/>
      <c r="CNB759" s="13"/>
      <c r="CNC759" s="13"/>
      <c r="CND759" s="13"/>
      <c r="CNE759" s="13"/>
      <c r="CNF759" s="13"/>
      <c r="CNG759" s="13"/>
      <c r="CNH759" s="13"/>
      <c r="CNI759" s="13"/>
      <c r="CNJ759" s="13"/>
      <c r="CNK759" s="13"/>
      <c r="CNL759" s="13"/>
      <c r="CNM759" s="13"/>
      <c r="CNN759" s="13"/>
      <c r="CNO759" s="13"/>
      <c r="CNP759" s="13"/>
      <c r="CNQ759" s="13"/>
      <c r="CNR759" s="13"/>
      <c r="CNS759" s="13"/>
      <c r="CNT759" s="13"/>
      <c r="CNU759" s="13"/>
      <c r="CNV759" s="13"/>
      <c r="CNW759" s="13"/>
      <c r="CNX759" s="13"/>
      <c r="CNY759" s="13"/>
      <c r="CNZ759" s="13"/>
      <c r="COA759" s="13"/>
      <c r="COB759" s="13"/>
      <c r="COC759" s="13"/>
      <c r="COD759" s="13"/>
      <c r="COE759" s="13"/>
      <c r="COF759" s="13"/>
      <c r="COG759" s="13"/>
      <c r="COH759" s="13"/>
      <c r="COI759" s="13"/>
      <c r="COJ759" s="13"/>
      <c r="COK759" s="13"/>
      <c r="COL759" s="13"/>
      <c r="COM759" s="13"/>
      <c r="CON759" s="13"/>
      <c r="COO759" s="13"/>
      <c r="COP759" s="13"/>
      <c r="COQ759" s="13"/>
      <c r="COR759" s="13"/>
      <c r="COS759" s="13"/>
      <c r="COT759" s="13"/>
      <c r="COU759" s="13"/>
      <c r="COV759" s="13"/>
      <c r="COW759" s="13"/>
      <c r="COX759" s="13"/>
      <c r="COY759" s="13"/>
      <c r="COZ759" s="13"/>
      <c r="CPA759" s="13"/>
      <c r="CPB759" s="13"/>
      <c r="CPC759" s="13"/>
      <c r="CPD759" s="13"/>
      <c r="CPE759" s="13"/>
      <c r="CPF759" s="13"/>
      <c r="CPG759" s="13"/>
      <c r="CPH759" s="13"/>
      <c r="CPI759" s="13"/>
      <c r="CPJ759" s="13"/>
      <c r="CPK759" s="13"/>
      <c r="CPL759" s="13"/>
      <c r="CPM759" s="13"/>
      <c r="CPN759" s="13"/>
      <c r="CPO759" s="13"/>
      <c r="CPP759" s="13"/>
      <c r="CPQ759" s="13"/>
      <c r="CPR759" s="13"/>
      <c r="CPS759" s="13"/>
      <c r="CPT759" s="13"/>
      <c r="CPU759" s="13"/>
      <c r="CPV759" s="13"/>
      <c r="CPW759" s="13"/>
      <c r="CPX759" s="13"/>
      <c r="CPY759" s="13"/>
      <c r="CPZ759" s="13"/>
      <c r="CQA759" s="13"/>
      <c r="CQB759" s="13"/>
      <c r="CQC759" s="13"/>
      <c r="CQD759" s="13"/>
      <c r="CQE759" s="13"/>
      <c r="CQF759" s="13"/>
      <c r="CQG759" s="13"/>
      <c r="CQH759" s="13"/>
      <c r="CQI759" s="13"/>
      <c r="CQJ759" s="13"/>
      <c r="CQK759" s="13"/>
      <c r="CQL759" s="13"/>
      <c r="CQM759" s="13"/>
      <c r="CQN759" s="13"/>
      <c r="CQO759" s="13"/>
      <c r="CQP759" s="13"/>
      <c r="CQQ759" s="13"/>
      <c r="CQR759" s="13"/>
      <c r="CQS759" s="13"/>
      <c r="CQT759" s="13"/>
      <c r="CQU759" s="13"/>
      <c r="CQV759" s="13"/>
      <c r="CQW759" s="13"/>
      <c r="CQX759" s="13"/>
      <c r="CQY759" s="13"/>
      <c r="CQZ759" s="13"/>
      <c r="CRA759" s="13"/>
      <c r="CRB759" s="13"/>
      <c r="CRC759" s="13"/>
      <c r="CRD759" s="13"/>
      <c r="CRE759" s="13"/>
      <c r="CRF759" s="13"/>
      <c r="CRG759" s="13"/>
      <c r="CRH759" s="13"/>
      <c r="CRI759" s="13"/>
      <c r="CRJ759" s="13"/>
      <c r="CRK759" s="13"/>
      <c r="CRL759" s="13"/>
      <c r="CRM759" s="13"/>
      <c r="CRN759" s="13"/>
      <c r="CRO759" s="13"/>
      <c r="CRP759" s="13"/>
      <c r="CRQ759" s="13"/>
      <c r="CRR759" s="13"/>
      <c r="CRS759" s="13"/>
      <c r="CRT759" s="13"/>
      <c r="CRU759" s="13"/>
      <c r="CRV759" s="13"/>
      <c r="CRW759" s="13"/>
      <c r="CRX759" s="13"/>
      <c r="CRY759" s="13"/>
      <c r="CRZ759" s="13"/>
      <c r="CSA759" s="13"/>
      <c r="CSB759" s="13"/>
      <c r="CSC759" s="13"/>
      <c r="CSD759" s="13"/>
      <c r="CSE759" s="13"/>
      <c r="CSF759" s="13"/>
      <c r="CSG759" s="13"/>
      <c r="CSH759" s="13"/>
      <c r="CSI759" s="13"/>
      <c r="CSJ759" s="13"/>
      <c r="CSK759" s="13"/>
      <c r="CSL759" s="13"/>
      <c r="CSM759" s="13"/>
      <c r="CSN759" s="13"/>
      <c r="CSO759" s="13"/>
      <c r="CSP759" s="13"/>
      <c r="CSQ759" s="13"/>
      <c r="CSR759" s="13"/>
      <c r="CSS759" s="13"/>
      <c r="CST759" s="13"/>
      <c r="CSU759" s="13"/>
      <c r="CSV759" s="13"/>
      <c r="CSW759" s="13"/>
      <c r="CSX759" s="13"/>
      <c r="CSY759" s="13"/>
      <c r="CSZ759" s="13"/>
      <c r="CTA759" s="13"/>
      <c r="CTB759" s="13"/>
      <c r="CTC759" s="13"/>
      <c r="CTD759" s="13"/>
      <c r="CTE759" s="13"/>
      <c r="CTF759" s="13"/>
      <c r="CTG759" s="13"/>
      <c r="CTH759" s="13"/>
      <c r="CTI759" s="13"/>
      <c r="CTJ759" s="13"/>
      <c r="CTK759" s="13"/>
      <c r="CTL759" s="13"/>
      <c r="CTM759" s="13"/>
      <c r="CTN759" s="13"/>
      <c r="CTO759" s="13"/>
      <c r="CTP759" s="13"/>
      <c r="CTQ759" s="13"/>
      <c r="CTR759" s="13"/>
      <c r="CTS759" s="13"/>
      <c r="CTT759" s="13"/>
      <c r="CTU759" s="13"/>
      <c r="CTV759" s="13"/>
      <c r="CTW759" s="13"/>
      <c r="CTX759" s="13"/>
      <c r="CTY759" s="13"/>
      <c r="CTZ759" s="13"/>
      <c r="CUA759" s="13"/>
      <c r="CUB759" s="13"/>
      <c r="CUC759" s="13"/>
      <c r="CUD759" s="13"/>
      <c r="CUE759" s="13"/>
      <c r="CUF759" s="13"/>
      <c r="CUG759" s="13"/>
      <c r="CUH759" s="13"/>
      <c r="CUI759" s="13"/>
      <c r="CUJ759" s="13"/>
      <c r="CUK759" s="13"/>
      <c r="CUL759" s="13"/>
      <c r="CUM759" s="13"/>
      <c r="CUN759" s="13"/>
      <c r="CUO759" s="13"/>
      <c r="CUP759" s="13"/>
      <c r="CUQ759" s="13"/>
      <c r="CUR759" s="13"/>
      <c r="CUS759" s="13"/>
      <c r="CUT759" s="13"/>
      <c r="CUU759" s="13"/>
      <c r="CUV759" s="13"/>
      <c r="CUW759" s="13"/>
      <c r="CUX759" s="13"/>
      <c r="CUY759" s="13"/>
      <c r="CUZ759" s="13"/>
      <c r="CVA759" s="13"/>
      <c r="CVB759" s="13"/>
      <c r="CVC759" s="13"/>
      <c r="CVD759" s="13"/>
      <c r="CVE759" s="13"/>
      <c r="CVF759" s="13"/>
      <c r="CVG759" s="13"/>
      <c r="CVH759" s="13"/>
      <c r="CVI759" s="13"/>
      <c r="CVJ759" s="13"/>
      <c r="CVK759" s="13"/>
      <c r="CVL759" s="13"/>
      <c r="CVM759" s="13"/>
      <c r="CVN759" s="13"/>
      <c r="CVO759" s="13"/>
      <c r="CVP759" s="13"/>
      <c r="CVQ759" s="13"/>
      <c r="CVR759" s="13"/>
      <c r="CVS759" s="13"/>
      <c r="CVT759" s="13"/>
      <c r="CVU759" s="13"/>
      <c r="CVV759" s="13"/>
      <c r="CVW759" s="13"/>
      <c r="CVX759" s="13"/>
      <c r="CVY759" s="13"/>
      <c r="CVZ759" s="13"/>
      <c r="CWA759" s="13"/>
      <c r="CWB759" s="13"/>
      <c r="CWC759" s="13"/>
      <c r="CWD759" s="13"/>
      <c r="CWE759" s="13"/>
      <c r="CWF759" s="13"/>
      <c r="CWG759" s="13"/>
      <c r="CWH759" s="13"/>
      <c r="CWI759" s="13"/>
      <c r="CWJ759" s="13"/>
      <c r="CWK759" s="13"/>
      <c r="CWL759" s="13"/>
      <c r="CWM759" s="13"/>
      <c r="CWN759" s="13"/>
      <c r="CWO759" s="13"/>
      <c r="CWP759" s="13"/>
      <c r="CWQ759" s="13"/>
      <c r="CWR759" s="13"/>
      <c r="CWS759" s="13"/>
      <c r="CWT759" s="13"/>
      <c r="CWU759" s="13"/>
      <c r="CWV759" s="13"/>
      <c r="CWW759" s="13"/>
      <c r="CWX759" s="13"/>
      <c r="CWY759" s="13"/>
      <c r="CWZ759" s="13"/>
      <c r="CXA759" s="13"/>
      <c r="CXB759" s="13"/>
      <c r="CXC759" s="13"/>
      <c r="CXD759" s="13"/>
      <c r="CXE759" s="13"/>
      <c r="CXF759" s="13"/>
      <c r="CXG759" s="13"/>
      <c r="CXH759" s="13"/>
      <c r="CXI759" s="13"/>
      <c r="CXJ759" s="13"/>
      <c r="CXK759" s="13"/>
      <c r="CXL759" s="13"/>
      <c r="CXM759" s="13"/>
      <c r="CXN759" s="13"/>
      <c r="CXO759" s="13"/>
      <c r="CXP759" s="13"/>
      <c r="CXQ759" s="13"/>
      <c r="CXR759" s="13"/>
      <c r="CXS759" s="13"/>
      <c r="CXT759" s="13"/>
      <c r="CXU759" s="13"/>
      <c r="CXV759" s="13"/>
      <c r="CXW759" s="13"/>
      <c r="CXX759" s="13"/>
      <c r="CXY759" s="13"/>
      <c r="CXZ759" s="13"/>
      <c r="CYA759" s="13"/>
      <c r="CYB759" s="13"/>
      <c r="CYC759" s="13"/>
      <c r="CYD759" s="13"/>
      <c r="CYE759" s="13"/>
      <c r="CYF759" s="13"/>
      <c r="CYG759" s="13"/>
      <c r="CYH759" s="13"/>
      <c r="CYI759" s="13"/>
      <c r="CYJ759" s="13"/>
      <c r="CYK759" s="13"/>
      <c r="CYL759" s="13"/>
      <c r="CYM759" s="13"/>
      <c r="CYN759" s="13"/>
      <c r="CYO759" s="13"/>
      <c r="CYP759" s="13"/>
      <c r="CYQ759" s="13"/>
      <c r="CYR759" s="13"/>
      <c r="CYS759" s="13"/>
      <c r="CYT759" s="13"/>
      <c r="CYU759" s="13"/>
      <c r="CYV759" s="13"/>
      <c r="CYW759" s="13"/>
      <c r="CYX759" s="13"/>
      <c r="CYY759" s="13"/>
      <c r="CYZ759" s="13"/>
      <c r="CZA759" s="13"/>
      <c r="CZB759" s="13"/>
      <c r="CZC759" s="13"/>
      <c r="CZD759" s="13"/>
      <c r="CZE759" s="13"/>
      <c r="CZF759" s="13"/>
      <c r="CZG759" s="13"/>
      <c r="CZH759" s="13"/>
      <c r="CZI759" s="13"/>
      <c r="CZJ759" s="13"/>
      <c r="CZK759" s="13"/>
      <c r="CZL759" s="13"/>
      <c r="CZM759" s="13"/>
      <c r="CZN759" s="13"/>
      <c r="CZO759" s="13"/>
      <c r="CZP759" s="13"/>
      <c r="CZQ759" s="13"/>
      <c r="CZR759" s="13"/>
      <c r="CZS759" s="13"/>
      <c r="CZT759" s="13"/>
      <c r="CZU759" s="13"/>
      <c r="CZV759" s="13"/>
      <c r="CZW759" s="13"/>
      <c r="CZX759" s="13"/>
      <c r="CZY759" s="13"/>
      <c r="CZZ759" s="13"/>
      <c r="DAA759" s="13"/>
      <c r="DAB759" s="13"/>
      <c r="DAC759" s="13"/>
      <c r="DAD759" s="13"/>
      <c r="DAE759" s="13"/>
      <c r="DAF759" s="13"/>
      <c r="DAG759" s="13"/>
      <c r="DAH759" s="13"/>
      <c r="DAI759" s="13"/>
      <c r="DAJ759" s="13"/>
      <c r="DAK759" s="13"/>
      <c r="DAL759" s="13"/>
      <c r="DAM759" s="13"/>
      <c r="DAN759" s="13"/>
      <c r="DAO759" s="13"/>
      <c r="DAP759" s="13"/>
      <c r="DAQ759" s="13"/>
      <c r="DAR759" s="13"/>
      <c r="DAS759" s="13"/>
      <c r="DAT759" s="13"/>
      <c r="DAU759" s="13"/>
      <c r="DAV759" s="13"/>
      <c r="DAW759" s="13"/>
      <c r="DAX759" s="13"/>
      <c r="DAY759" s="13"/>
      <c r="DAZ759" s="13"/>
      <c r="DBA759" s="13"/>
      <c r="DBB759" s="13"/>
      <c r="DBC759" s="13"/>
      <c r="DBD759" s="13"/>
      <c r="DBE759" s="13"/>
      <c r="DBF759" s="13"/>
      <c r="DBG759" s="13"/>
      <c r="DBH759" s="13"/>
      <c r="DBI759" s="13"/>
      <c r="DBJ759" s="13"/>
      <c r="DBK759" s="13"/>
      <c r="DBL759" s="13"/>
      <c r="DBM759" s="13"/>
      <c r="DBN759" s="13"/>
      <c r="DBO759" s="13"/>
      <c r="DBP759" s="13"/>
      <c r="DBQ759" s="13"/>
      <c r="DBR759" s="13"/>
      <c r="DBS759" s="13"/>
      <c r="DBT759" s="13"/>
      <c r="DBU759" s="13"/>
      <c r="DBV759" s="13"/>
      <c r="DBW759" s="13"/>
      <c r="DBX759" s="13"/>
      <c r="DBY759" s="13"/>
      <c r="DBZ759" s="13"/>
      <c r="DCA759" s="13"/>
      <c r="DCB759" s="13"/>
      <c r="DCC759" s="13"/>
      <c r="DCD759" s="13"/>
      <c r="DCE759" s="13"/>
      <c r="DCF759" s="13"/>
      <c r="DCG759" s="13"/>
      <c r="DCH759" s="13"/>
      <c r="DCI759" s="13"/>
      <c r="DCJ759" s="13"/>
      <c r="DCK759" s="13"/>
      <c r="DCL759" s="13"/>
      <c r="DCM759" s="13"/>
      <c r="DCN759" s="13"/>
      <c r="DCO759" s="13"/>
      <c r="DCP759" s="13"/>
      <c r="DCQ759" s="13"/>
      <c r="DCR759" s="13"/>
      <c r="DCS759" s="13"/>
      <c r="DCT759" s="13"/>
      <c r="DCU759" s="13"/>
      <c r="DCV759" s="13"/>
      <c r="DCW759" s="13"/>
      <c r="DCX759" s="13"/>
      <c r="DCY759" s="13"/>
      <c r="DCZ759" s="13"/>
      <c r="DDA759" s="13"/>
      <c r="DDB759" s="13"/>
      <c r="DDC759" s="13"/>
      <c r="DDD759" s="13"/>
      <c r="DDE759" s="13"/>
      <c r="DDF759" s="13"/>
      <c r="DDG759" s="13"/>
      <c r="DDH759" s="13"/>
      <c r="DDI759" s="13"/>
      <c r="DDJ759" s="13"/>
      <c r="DDK759" s="13"/>
      <c r="DDL759" s="13"/>
      <c r="DDM759" s="13"/>
      <c r="DDN759" s="13"/>
      <c r="DDO759" s="13"/>
      <c r="DDP759" s="13"/>
      <c r="DDQ759" s="13"/>
      <c r="DDR759" s="13"/>
      <c r="DDS759" s="13"/>
      <c r="DDT759" s="13"/>
      <c r="DDU759" s="13"/>
      <c r="DDV759" s="13"/>
      <c r="DDW759" s="13"/>
      <c r="DDX759" s="13"/>
      <c r="DDY759" s="13"/>
      <c r="DDZ759" s="13"/>
      <c r="DEA759" s="13"/>
      <c r="DEB759" s="13"/>
      <c r="DEC759" s="13"/>
      <c r="DED759" s="13"/>
      <c r="DEE759" s="13"/>
      <c r="DEF759" s="13"/>
      <c r="DEG759" s="13"/>
      <c r="DEH759" s="13"/>
      <c r="DEI759" s="13"/>
      <c r="DEJ759" s="13"/>
      <c r="DEK759" s="13"/>
      <c r="DEL759" s="13"/>
      <c r="DEM759" s="13"/>
      <c r="DEN759" s="13"/>
      <c r="DEO759" s="13"/>
      <c r="DEP759" s="13"/>
      <c r="DEQ759" s="13"/>
      <c r="DER759" s="13"/>
      <c r="DES759" s="13"/>
      <c r="DET759" s="13"/>
      <c r="DEU759" s="13"/>
      <c r="DEV759" s="13"/>
      <c r="DEW759" s="13"/>
      <c r="DEX759" s="13"/>
      <c r="DEY759" s="13"/>
      <c r="DEZ759" s="13"/>
      <c r="DFA759" s="13"/>
      <c r="DFB759" s="13"/>
      <c r="DFC759" s="13"/>
      <c r="DFD759" s="13"/>
      <c r="DFE759" s="13"/>
      <c r="DFF759" s="13"/>
      <c r="DFG759" s="13"/>
      <c r="DFH759" s="13"/>
      <c r="DFI759" s="13"/>
      <c r="DFJ759" s="13"/>
      <c r="DFK759" s="13"/>
      <c r="DFL759" s="13"/>
      <c r="DFM759" s="13"/>
      <c r="DFN759" s="13"/>
      <c r="DFO759" s="13"/>
      <c r="DFP759" s="13"/>
      <c r="DFQ759" s="13"/>
      <c r="DFR759" s="13"/>
      <c r="DFS759" s="13"/>
      <c r="DFT759" s="13"/>
      <c r="DFU759" s="13"/>
      <c r="DFV759" s="13"/>
      <c r="DFW759" s="13"/>
      <c r="DFX759" s="13"/>
      <c r="DFY759" s="13"/>
      <c r="DFZ759" s="13"/>
      <c r="DGA759" s="13"/>
      <c r="DGB759" s="13"/>
      <c r="DGC759" s="13"/>
      <c r="DGD759" s="13"/>
      <c r="DGE759" s="13"/>
      <c r="DGF759" s="13"/>
      <c r="DGG759" s="13"/>
      <c r="DGH759" s="13"/>
      <c r="DGI759" s="13"/>
      <c r="DGJ759" s="13"/>
      <c r="DGK759" s="13"/>
      <c r="DGL759" s="13"/>
      <c r="DGM759" s="13"/>
      <c r="DGN759" s="13"/>
      <c r="DGO759" s="13"/>
      <c r="DGP759" s="13"/>
      <c r="DGQ759" s="13"/>
      <c r="DGR759" s="13"/>
      <c r="DGS759" s="13"/>
      <c r="DGT759" s="13"/>
      <c r="DGU759" s="13"/>
      <c r="DGV759" s="13"/>
      <c r="DGW759" s="13"/>
      <c r="DGX759" s="13"/>
      <c r="DGY759" s="13"/>
      <c r="DGZ759" s="13"/>
      <c r="DHA759" s="13"/>
      <c r="DHB759" s="13"/>
      <c r="DHC759" s="13"/>
      <c r="DHD759" s="13"/>
      <c r="DHE759" s="13"/>
      <c r="DHF759" s="13"/>
      <c r="DHG759" s="13"/>
      <c r="DHH759" s="13"/>
      <c r="DHI759" s="13"/>
      <c r="DHJ759" s="13"/>
      <c r="DHK759" s="13"/>
      <c r="DHL759" s="13"/>
      <c r="DHM759" s="13"/>
      <c r="DHN759" s="13"/>
      <c r="DHO759" s="13"/>
      <c r="DHP759" s="13"/>
      <c r="DHQ759" s="13"/>
      <c r="DHR759" s="13"/>
      <c r="DHS759" s="13"/>
      <c r="DHT759" s="13"/>
      <c r="DHU759" s="13"/>
      <c r="DHV759" s="13"/>
      <c r="DHW759" s="13"/>
      <c r="DHX759" s="13"/>
      <c r="DHY759" s="13"/>
      <c r="DHZ759" s="13"/>
      <c r="DIA759" s="13"/>
      <c r="DIB759" s="13"/>
      <c r="DIC759" s="13"/>
      <c r="DID759" s="13"/>
      <c r="DIE759" s="13"/>
      <c r="DIF759" s="13"/>
      <c r="DIG759" s="13"/>
      <c r="DIH759" s="13"/>
      <c r="DII759" s="13"/>
      <c r="DIJ759" s="13"/>
      <c r="DIK759" s="13"/>
      <c r="DIL759" s="13"/>
      <c r="DIM759" s="13"/>
      <c r="DIN759" s="13"/>
      <c r="DIO759" s="13"/>
      <c r="DIP759" s="13"/>
      <c r="DIQ759" s="13"/>
      <c r="DIR759" s="13"/>
      <c r="DIS759" s="13"/>
      <c r="DIT759" s="13"/>
      <c r="DIU759" s="13"/>
      <c r="DIV759" s="13"/>
      <c r="DIW759" s="13"/>
      <c r="DIX759" s="13"/>
      <c r="DIY759" s="13"/>
      <c r="DIZ759" s="13"/>
      <c r="DJA759" s="13"/>
      <c r="DJB759" s="13"/>
      <c r="DJC759" s="13"/>
      <c r="DJD759" s="13"/>
      <c r="DJE759" s="13"/>
      <c r="DJF759" s="13"/>
      <c r="DJG759" s="13"/>
      <c r="DJH759" s="13"/>
      <c r="DJI759" s="13"/>
      <c r="DJJ759" s="13"/>
      <c r="DJK759" s="13"/>
      <c r="DJL759" s="13"/>
      <c r="DJM759" s="13"/>
      <c r="DJN759" s="13"/>
      <c r="DJO759" s="13"/>
      <c r="DJP759" s="13"/>
      <c r="DJQ759" s="13"/>
      <c r="DJR759" s="13"/>
      <c r="DJS759" s="13"/>
      <c r="DJT759" s="13"/>
      <c r="DJU759" s="13"/>
      <c r="DJV759" s="13"/>
      <c r="DJW759" s="13"/>
      <c r="DJX759" s="13"/>
      <c r="DJY759" s="13"/>
      <c r="DJZ759" s="13"/>
      <c r="DKA759" s="13"/>
      <c r="DKB759" s="13"/>
      <c r="DKC759" s="13"/>
      <c r="DKD759" s="13"/>
      <c r="DKE759" s="13"/>
      <c r="DKF759" s="13"/>
      <c r="DKG759" s="13"/>
      <c r="DKH759" s="13"/>
      <c r="DKI759" s="13"/>
      <c r="DKJ759" s="13"/>
      <c r="DKK759" s="13"/>
      <c r="DKL759" s="13"/>
      <c r="DKM759" s="13"/>
      <c r="DKN759" s="13"/>
      <c r="DKO759" s="13"/>
      <c r="DKP759" s="13"/>
      <c r="DKQ759" s="13"/>
      <c r="DKR759" s="13"/>
      <c r="DKS759" s="13"/>
      <c r="DKT759" s="13"/>
      <c r="DKU759" s="13"/>
      <c r="DKV759" s="13"/>
      <c r="DKW759" s="13"/>
      <c r="DKX759" s="13"/>
      <c r="DKY759" s="13"/>
      <c r="DKZ759" s="13"/>
      <c r="DLA759" s="13"/>
      <c r="DLB759" s="13"/>
      <c r="DLC759" s="13"/>
      <c r="DLD759" s="13"/>
      <c r="DLE759" s="13"/>
      <c r="DLF759" s="13"/>
      <c r="DLG759" s="13"/>
      <c r="DLH759" s="13"/>
      <c r="DLI759" s="13"/>
      <c r="DLJ759" s="13"/>
      <c r="DLK759" s="13"/>
      <c r="DLL759" s="13"/>
      <c r="DLM759" s="13"/>
      <c r="DLN759" s="13"/>
      <c r="DLO759" s="13"/>
      <c r="DLP759" s="13"/>
      <c r="DLQ759" s="13"/>
      <c r="DLR759" s="13"/>
      <c r="DLS759" s="13"/>
      <c r="DLT759" s="13"/>
      <c r="DLU759" s="13"/>
      <c r="DLV759" s="13"/>
      <c r="DLW759" s="13"/>
      <c r="DLX759" s="13"/>
      <c r="DLY759" s="13"/>
      <c r="DLZ759" s="13"/>
      <c r="DMA759" s="13"/>
      <c r="DMB759" s="13"/>
      <c r="DMC759" s="13"/>
      <c r="DMD759" s="13"/>
      <c r="DME759" s="13"/>
      <c r="DMF759" s="13"/>
      <c r="DMG759" s="13"/>
      <c r="DMH759" s="13"/>
      <c r="DMI759" s="13"/>
      <c r="DMJ759" s="13"/>
      <c r="DMK759" s="13"/>
      <c r="DML759" s="13"/>
      <c r="DMM759" s="13"/>
      <c r="DMN759" s="13"/>
      <c r="DMO759" s="13"/>
      <c r="DMP759" s="13"/>
      <c r="DMQ759" s="13"/>
      <c r="DMR759" s="13"/>
      <c r="DMS759" s="13"/>
      <c r="DMT759" s="13"/>
      <c r="DMU759" s="13"/>
      <c r="DMV759" s="13"/>
      <c r="DMW759" s="13"/>
      <c r="DMX759" s="13"/>
      <c r="DMY759" s="13"/>
      <c r="DMZ759" s="13"/>
      <c r="DNA759" s="13"/>
      <c r="DNB759" s="13"/>
      <c r="DNC759" s="13"/>
      <c r="DND759" s="13"/>
      <c r="DNE759" s="13"/>
      <c r="DNF759" s="13"/>
      <c r="DNG759" s="13"/>
      <c r="DNH759" s="13"/>
      <c r="DNI759" s="13"/>
      <c r="DNJ759" s="13"/>
      <c r="DNK759" s="13"/>
      <c r="DNL759" s="13"/>
      <c r="DNM759" s="13"/>
      <c r="DNN759" s="13"/>
      <c r="DNO759" s="13"/>
      <c r="DNP759" s="13"/>
      <c r="DNQ759" s="13"/>
      <c r="DNR759" s="13"/>
      <c r="DNS759" s="13"/>
      <c r="DNT759" s="13"/>
      <c r="DNU759" s="13"/>
      <c r="DNV759" s="13"/>
      <c r="DNW759" s="13"/>
      <c r="DNX759" s="13"/>
      <c r="DNY759" s="13"/>
      <c r="DNZ759" s="13"/>
      <c r="DOA759" s="13"/>
      <c r="DOB759" s="13"/>
      <c r="DOC759" s="13"/>
      <c r="DOD759" s="13"/>
      <c r="DOE759" s="13"/>
      <c r="DOF759" s="13"/>
      <c r="DOG759" s="13"/>
      <c r="DOH759" s="13"/>
      <c r="DOI759" s="13"/>
      <c r="DOJ759" s="13"/>
      <c r="DOK759" s="13"/>
      <c r="DOL759" s="13"/>
      <c r="DOM759" s="13"/>
      <c r="DON759" s="13"/>
      <c r="DOO759" s="13"/>
      <c r="DOP759" s="13"/>
      <c r="DOQ759" s="13"/>
      <c r="DOR759" s="13"/>
      <c r="DOS759" s="13"/>
      <c r="DOT759" s="13"/>
      <c r="DOU759" s="13"/>
      <c r="DOV759" s="13"/>
      <c r="DOW759" s="13"/>
      <c r="DOX759" s="13"/>
      <c r="DOY759" s="13"/>
      <c r="DOZ759" s="13"/>
      <c r="DPA759" s="13"/>
      <c r="DPB759" s="13"/>
      <c r="DPC759" s="13"/>
      <c r="DPD759" s="13"/>
      <c r="DPE759" s="13"/>
      <c r="DPF759" s="13"/>
      <c r="DPG759" s="13"/>
      <c r="DPH759" s="13"/>
      <c r="DPI759" s="13"/>
      <c r="DPJ759" s="13"/>
      <c r="DPK759" s="13"/>
      <c r="DPL759" s="13"/>
      <c r="DPM759" s="13"/>
      <c r="DPN759" s="13"/>
      <c r="DPO759" s="13"/>
      <c r="DPP759" s="13"/>
      <c r="DPQ759" s="13"/>
      <c r="DPR759" s="13"/>
      <c r="DPS759" s="13"/>
      <c r="DPT759" s="13"/>
      <c r="DPU759" s="13"/>
      <c r="DPV759" s="13"/>
      <c r="DPW759" s="13"/>
      <c r="DPX759" s="13"/>
      <c r="DPY759" s="13"/>
      <c r="DPZ759" s="13"/>
      <c r="DQA759" s="13"/>
      <c r="DQB759" s="13"/>
      <c r="DQC759" s="13"/>
      <c r="DQD759" s="13"/>
      <c r="DQE759" s="13"/>
      <c r="DQF759" s="13"/>
      <c r="DQG759" s="13"/>
      <c r="DQH759" s="13"/>
      <c r="DQI759" s="13"/>
      <c r="DQJ759" s="13"/>
      <c r="DQK759" s="13"/>
      <c r="DQL759" s="13"/>
      <c r="DQM759" s="13"/>
      <c r="DQN759" s="13"/>
      <c r="DQO759" s="13"/>
      <c r="DQP759" s="13"/>
      <c r="DQQ759" s="13"/>
      <c r="DQR759" s="13"/>
      <c r="DQS759" s="13"/>
      <c r="DQT759" s="13"/>
      <c r="DQU759" s="13"/>
      <c r="DQV759" s="13"/>
      <c r="DQW759" s="13"/>
      <c r="DQX759" s="13"/>
      <c r="DQY759" s="13"/>
      <c r="DQZ759" s="13"/>
      <c r="DRA759" s="13"/>
      <c r="DRB759" s="13"/>
      <c r="DRC759" s="13"/>
      <c r="DRD759" s="13"/>
      <c r="DRE759" s="13"/>
      <c r="DRF759" s="13"/>
      <c r="DRG759" s="13"/>
      <c r="DRH759" s="13"/>
      <c r="DRI759" s="13"/>
      <c r="DRJ759" s="13"/>
      <c r="DRK759" s="13"/>
      <c r="DRL759" s="13"/>
      <c r="DRM759" s="13"/>
      <c r="DRN759" s="13"/>
      <c r="DRO759" s="13"/>
      <c r="DRP759" s="13"/>
      <c r="DRQ759" s="13"/>
      <c r="DRR759" s="13"/>
      <c r="DRS759" s="13"/>
      <c r="DRT759" s="13"/>
      <c r="DRU759" s="13"/>
      <c r="DRV759" s="13"/>
      <c r="DRW759" s="13"/>
      <c r="DRX759" s="13"/>
      <c r="DRY759" s="13"/>
      <c r="DRZ759" s="13"/>
      <c r="DSA759" s="13"/>
      <c r="DSB759" s="13"/>
      <c r="DSC759" s="13"/>
      <c r="DSD759" s="13"/>
      <c r="DSE759" s="13"/>
      <c r="DSF759" s="13"/>
      <c r="DSG759" s="13"/>
      <c r="DSH759" s="13"/>
      <c r="DSI759" s="13"/>
      <c r="DSJ759" s="13"/>
      <c r="DSK759" s="13"/>
      <c r="DSL759" s="13"/>
      <c r="DSM759" s="13"/>
      <c r="DSN759" s="13"/>
      <c r="DSO759" s="13"/>
      <c r="DSP759" s="13"/>
      <c r="DSQ759" s="13"/>
      <c r="DSR759" s="13"/>
      <c r="DSS759" s="13"/>
      <c r="DST759" s="13"/>
      <c r="DSU759" s="13"/>
      <c r="DSV759" s="13"/>
      <c r="DSW759" s="13"/>
      <c r="DSX759" s="13"/>
      <c r="DSY759" s="13"/>
      <c r="DSZ759" s="13"/>
      <c r="DTA759" s="13"/>
      <c r="DTB759" s="13"/>
      <c r="DTC759" s="13"/>
      <c r="DTD759" s="13"/>
      <c r="DTE759" s="13"/>
      <c r="DTF759" s="13"/>
      <c r="DTG759" s="13"/>
      <c r="DTH759" s="13"/>
      <c r="DTI759" s="13"/>
      <c r="DTJ759" s="13"/>
      <c r="DTK759" s="13"/>
      <c r="DTL759" s="13"/>
      <c r="DTM759" s="13"/>
      <c r="DTN759" s="13"/>
      <c r="DTO759" s="13"/>
      <c r="DTP759" s="13"/>
      <c r="DTQ759" s="13"/>
      <c r="DTR759" s="13"/>
      <c r="DTS759" s="13"/>
      <c r="DTT759" s="13"/>
      <c r="DTU759" s="13"/>
      <c r="DTV759" s="13"/>
      <c r="DTW759" s="13"/>
      <c r="DTX759" s="13"/>
      <c r="DTY759" s="13"/>
      <c r="DTZ759" s="13"/>
      <c r="DUA759" s="13"/>
      <c r="DUB759" s="13"/>
      <c r="DUC759" s="13"/>
      <c r="DUD759" s="13"/>
      <c r="DUE759" s="13"/>
      <c r="DUF759" s="13"/>
      <c r="DUG759" s="13"/>
      <c r="DUH759" s="13"/>
      <c r="DUI759" s="13"/>
      <c r="DUJ759" s="13"/>
      <c r="DUK759" s="13"/>
      <c r="DUL759" s="13"/>
      <c r="DUM759" s="13"/>
      <c r="DUN759" s="13"/>
      <c r="DUO759" s="13"/>
      <c r="DUP759" s="13"/>
      <c r="DUQ759" s="13"/>
      <c r="DUR759" s="13"/>
      <c r="DUS759" s="13"/>
      <c r="DUT759" s="13"/>
      <c r="DUU759" s="13"/>
      <c r="DUV759" s="13"/>
      <c r="DUW759" s="13"/>
      <c r="DUX759" s="13"/>
      <c r="DUY759" s="13"/>
      <c r="DUZ759" s="13"/>
      <c r="DVA759" s="13"/>
      <c r="DVB759" s="13"/>
      <c r="DVC759" s="13"/>
      <c r="DVD759" s="13"/>
      <c r="DVE759" s="13"/>
      <c r="DVF759" s="13"/>
      <c r="DVG759" s="13"/>
      <c r="DVH759" s="13"/>
      <c r="DVI759" s="13"/>
      <c r="DVJ759" s="13"/>
      <c r="DVK759" s="13"/>
      <c r="DVL759" s="13"/>
      <c r="DVM759" s="13"/>
      <c r="DVN759" s="13"/>
      <c r="DVO759" s="13"/>
      <c r="DVP759" s="13"/>
      <c r="DVQ759" s="13"/>
      <c r="DVR759" s="13"/>
      <c r="DVS759" s="13"/>
      <c r="DVT759" s="13"/>
      <c r="DVU759" s="13"/>
      <c r="DVV759" s="13"/>
      <c r="DVW759" s="13"/>
      <c r="DVX759" s="13"/>
      <c r="DVY759" s="13"/>
      <c r="DVZ759" s="13"/>
      <c r="DWA759" s="13"/>
      <c r="DWB759" s="13"/>
      <c r="DWC759" s="13"/>
      <c r="DWD759" s="13"/>
      <c r="DWE759" s="13"/>
      <c r="DWF759" s="13"/>
      <c r="DWG759" s="13"/>
      <c r="DWH759" s="13"/>
      <c r="DWI759" s="13"/>
      <c r="DWJ759" s="13"/>
      <c r="DWK759" s="13"/>
      <c r="DWL759" s="13"/>
      <c r="DWM759" s="13"/>
      <c r="DWN759" s="13"/>
      <c r="DWO759" s="13"/>
      <c r="DWP759" s="13"/>
      <c r="DWQ759" s="13"/>
      <c r="DWR759" s="13"/>
      <c r="DWS759" s="13"/>
      <c r="DWT759" s="13"/>
      <c r="DWU759" s="13"/>
      <c r="DWV759" s="13"/>
      <c r="DWW759" s="13"/>
      <c r="DWX759" s="13"/>
      <c r="DWY759" s="13"/>
      <c r="DWZ759" s="13"/>
      <c r="DXA759" s="13"/>
      <c r="DXB759" s="13"/>
      <c r="DXC759" s="13"/>
      <c r="DXD759" s="13"/>
      <c r="DXE759" s="13"/>
      <c r="DXF759" s="13"/>
      <c r="DXG759" s="13"/>
      <c r="DXH759" s="13"/>
      <c r="DXI759" s="13"/>
      <c r="DXJ759" s="13"/>
      <c r="DXK759" s="13"/>
      <c r="DXL759" s="13"/>
      <c r="DXM759" s="13"/>
      <c r="DXN759" s="13"/>
      <c r="DXO759" s="13"/>
      <c r="DXP759" s="13"/>
      <c r="DXQ759" s="13"/>
      <c r="DXR759" s="13"/>
      <c r="DXS759" s="13"/>
      <c r="DXT759" s="13"/>
      <c r="DXU759" s="13"/>
      <c r="DXV759" s="13"/>
      <c r="DXW759" s="13"/>
      <c r="DXX759" s="13"/>
      <c r="DXY759" s="13"/>
      <c r="DXZ759" s="13"/>
      <c r="DYA759" s="13"/>
      <c r="DYB759" s="13"/>
      <c r="DYC759" s="13"/>
      <c r="DYD759" s="13"/>
      <c r="DYE759" s="13"/>
      <c r="DYF759" s="13"/>
      <c r="DYG759" s="13"/>
      <c r="DYH759" s="13"/>
      <c r="DYI759" s="13"/>
      <c r="DYJ759" s="13"/>
      <c r="DYK759" s="13"/>
      <c r="DYL759" s="13"/>
      <c r="DYM759" s="13"/>
      <c r="DYN759" s="13"/>
      <c r="DYO759" s="13"/>
      <c r="DYP759" s="13"/>
      <c r="DYQ759" s="13"/>
      <c r="DYR759" s="13"/>
      <c r="DYS759" s="13"/>
      <c r="DYT759" s="13"/>
      <c r="DYU759" s="13"/>
      <c r="DYV759" s="13"/>
      <c r="DYW759" s="13"/>
      <c r="DYX759" s="13"/>
      <c r="DYY759" s="13"/>
      <c r="DYZ759" s="13"/>
      <c r="DZA759" s="13"/>
      <c r="DZB759" s="13"/>
      <c r="DZC759" s="13"/>
      <c r="DZD759" s="13"/>
      <c r="DZE759" s="13"/>
      <c r="DZF759" s="13"/>
      <c r="DZG759" s="13"/>
      <c r="DZH759" s="13"/>
      <c r="DZI759" s="13"/>
      <c r="DZJ759" s="13"/>
      <c r="DZK759" s="13"/>
      <c r="DZL759" s="13"/>
      <c r="DZM759" s="13"/>
      <c r="DZN759" s="13"/>
      <c r="DZO759" s="13"/>
      <c r="DZP759" s="13"/>
      <c r="DZQ759" s="13"/>
      <c r="DZR759" s="13"/>
      <c r="DZS759" s="13"/>
      <c r="DZT759" s="13"/>
      <c r="DZU759" s="13"/>
      <c r="DZV759" s="13"/>
      <c r="DZW759" s="13"/>
      <c r="DZX759" s="13"/>
      <c r="DZY759" s="13"/>
      <c r="DZZ759" s="13"/>
      <c r="EAA759" s="13"/>
      <c r="EAB759" s="13"/>
      <c r="EAC759" s="13"/>
      <c r="EAD759" s="13"/>
      <c r="EAE759" s="13"/>
      <c r="EAF759" s="13"/>
      <c r="EAG759" s="13"/>
      <c r="EAH759" s="13"/>
      <c r="EAI759" s="13"/>
      <c r="EAJ759" s="13"/>
      <c r="EAK759" s="13"/>
      <c r="EAL759" s="13"/>
      <c r="EAM759" s="13"/>
      <c r="EAN759" s="13"/>
      <c r="EAO759" s="13"/>
      <c r="EAP759" s="13"/>
      <c r="EAQ759" s="13"/>
      <c r="EAR759" s="13"/>
      <c r="EAS759" s="13"/>
      <c r="EAT759" s="13"/>
      <c r="EAU759" s="13"/>
      <c r="EAV759" s="13"/>
      <c r="EAW759" s="13"/>
      <c r="EAX759" s="13"/>
      <c r="EAY759" s="13"/>
      <c r="EAZ759" s="13"/>
      <c r="EBA759" s="13"/>
      <c r="EBB759" s="13"/>
      <c r="EBC759" s="13"/>
      <c r="EBD759" s="13"/>
      <c r="EBE759" s="13"/>
      <c r="EBF759" s="13"/>
      <c r="EBG759" s="13"/>
      <c r="EBH759" s="13"/>
      <c r="EBI759" s="13"/>
      <c r="EBJ759" s="13"/>
      <c r="EBK759" s="13"/>
      <c r="EBL759" s="13"/>
      <c r="EBM759" s="13"/>
      <c r="EBN759" s="13"/>
      <c r="EBO759" s="13"/>
      <c r="EBP759" s="13"/>
      <c r="EBQ759" s="13"/>
      <c r="EBR759" s="13"/>
      <c r="EBS759" s="13"/>
      <c r="EBT759" s="13"/>
      <c r="EBU759" s="13"/>
      <c r="EBV759" s="13"/>
      <c r="EBW759" s="13"/>
      <c r="EBX759" s="13"/>
      <c r="EBY759" s="13"/>
      <c r="EBZ759" s="13"/>
      <c r="ECA759" s="13"/>
      <c r="ECB759" s="13"/>
      <c r="ECC759" s="13"/>
      <c r="ECD759" s="13"/>
      <c r="ECE759" s="13"/>
      <c r="ECF759" s="13"/>
      <c r="ECG759" s="13"/>
      <c r="ECH759" s="13"/>
      <c r="ECI759" s="13"/>
      <c r="ECJ759" s="13"/>
      <c r="ECK759" s="13"/>
      <c r="ECL759" s="13"/>
      <c r="ECM759" s="13"/>
      <c r="ECN759" s="13"/>
      <c r="ECO759" s="13"/>
      <c r="ECP759" s="13"/>
      <c r="ECQ759" s="13"/>
      <c r="ECR759" s="13"/>
      <c r="ECS759" s="13"/>
      <c r="ECT759" s="13"/>
      <c r="ECU759" s="13"/>
      <c r="ECV759" s="13"/>
      <c r="ECW759" s="13"/>
      <c r="ECX759" s="13"/>
      <c r="ECY759" s="13"/>
      <c r="ECZ759" s="13"/>
      <c r="EDA759" s="13"/>
      <c r="EDB759" s="13"/>
      <c r="EDC759" s="13"/>
      <c r="EDD759" s="13"/>
      <c r="EDE759" s="13"/>
      <c r="EDF759" s="13"/>
      <c r="EDG759" s="13"/>
      <c r="EDH759" s="13"/>
      <c r="EDI759" s="13"/>
      <c r="EDJ759" s="13"/>
      <c r="EDK759" s="13"/>
      <c r="EDL759" s="13"/>
      <c r="EDM759" s="13"/>
      <c r="EDN759" s="13"/>
      <c r="EDO759" s="13"/>
      <c r="EDP759" s="13"/>
      <c r="EDQ759" s="13"/>
      <c r="EDR759" s="13"/>
      <c r="EDS759" s="13"/>
      <c r="EDT759" s="13"/>
      <c r="EDU759" s="13"/>
      <c r="EDV759" s="13"/>
      <c r="EDW759" s="13"/>
      <c r="EDX759" s="13"/>
      <c r="EDY759" s="13"/>
      <c r="EDZ759" s="13"/>
      <c r="EEA759" s="13"/>
      <c r="EEB759" s="13"/>
      <c r="EEC759" s="13"/>
      <c r="EED759" s="13"/>
      <c r="EEE759" s="13"/>
      <c r="EEF759" s="13"/>
      <c r="EEG759" s="13"/>
      <c r="EEH759" s="13"/>
      <c r="EEI759" s="13"/>
      <c r="EEJ759" s="13"/>
      <c r="EEK759" s="13"/>
      <c r="EEL759" s="13"/>
      <c r="EEM759" s="13"/>
      <c r="EEN759" s="13"/>
      <c r="EEO759" s="13"/>
      <c r="EEP759" s="13"/>
      <c r="EEQ759" s="13"/>
      <c r="EER759" s="13"/>
      <c r="EES759" s="13"/>
      <c r="EET759" s="13"/>
      <c r="EEU759" s="13"/>
      <c r="EEV759" s="13"/>
      <c r="EEW759" s="13"/>
      <c r="EEX759" s="13"/>
      <c r="EEY759" s="13"/>
      <c r="EEZ759" s="13"/>
      <c r="EFA759" s="13"/>
      <c r="EFB759" s="13"/>
      <c r="EFC759" s="13"/>
      <c r="EFD759" s="13"/>
      <c r="EFE759" s="13"/>
      <c r="EFF759" s="13"/>
      <c r="EFG759" s="13"/>
      <c r="EFH759" s="13"/>
      <c r="EFI759" s="13"/>
      <c r="EFJ759" s="13"/>
      <c r="EFK759" s="13"/>
      <c r="EFL759" s="13"/>
      <c r="EFM759" s="13"/>
      <c r="EFN759" s="13"/>
      <c r="EFO759" s="13"/>
      <c r="EFP759" s="13"/>
      <c r="EFQ759" s="13"/>
      <c r="EFR759" s="13"/>
      <c r="EFS759" s="13"/>
      <c r="EFT759" s="13"/>
      <c r="EFU759" s="13"/>
      <c r="EFV759" s="13"/>
      <c r="EFW759" s="13"/>
      <c r="EFX759" s="13"/>
      <c r="EFY759" s="13"/>
      <c r="EFZ759" s="13"/>
      <c r="EGA759" s="13"/>
      <c r="EGB759" s="13"/>
      <c r="EGC759" s="13"/>
      <c r="EGD759" s="13"/>
      <c r="EGE759" s="13"/>
      <c r="EGF759" s="13"/>
      <c r="EGG759" s="13"/>
      <c r="EGH759" s="13"/>
      <c r="EGI759" s="13"/>
      <c r="EGJ759" s="13"/>
      <c r="EGK759" s="13"/>
      <c r="EGL759" s="13"/>
      <c r="EGM759" s="13"/>
      <c r="EGN759" s="13"/>
      <c r="EGO759" s="13"/>
      <c r="EGP759" s="13"/>
      <c r="EGQ759" s="13"/>
      <c r="EGR759" s="13"/>
      <c r="EGS759" s="13"/>
      <c r="EGT759" s="13"/>
      <c r="EGU759" s="13"/>
      <c r="EGV759" s="13"/>
      <c r="EGW759" s="13"/>
      <c r="EGX759" s="13"/>
      <c r="EGY759" s="13"/>
      <c r="EGZ759" s="13"/>
      <c r="EHA759" s="13"/>
      <c r="EHB759" s="13"/>
      <c r="EHC759" s="13"/>
      <c r="EHD759" s="13"/>
      <c r="EHE759" s="13"/>
      <c r="EHF759" s="13"/>
      <c r="EHG759" s="13"/>
      <c r="EHH759" s="13"/>
      <c r="EHI759" s="13"/>
      <c r="EHJ759" s="13"/>
      <c r="EHK759" s="13"/>
      <c r="EHL759" s="13"/>
      <c r="EHM759" s="13"/>
      <c r="EHN759" s="13"/>
      <c r="EHO759" s="13"/>
      <c r="EHP759" s="13"/>
      <c r="EHQ759" s="13"/>
      <c r="EHR759" s="13"/>
      <c r="EHS759" s="13"/>
      <c r="EHT759" s="13"/>
      <c r="EHU759" s="13"/>
      <c r="EHV759" s="13"/>
      <c r="EHW759" s="13"/>
      <c r="EHX759" s="13"/>
      <c r="EHY759" s="13"/>
      <c r="EHZ759" s="13"/>
      <c r="EIA759" s="13"/>
      <c r="EIB759" s="13"/>
      <c r="EIC759" s="13"/>
      <c r="EID759" s="13"/>
      <c r="EIE759" s="13"/>
      <c r="EIF759" s="13"/>
      <c r="EIG759" s="13"/>
      <c r="EIH759" s="13"/>
      <c r="EII759" s="13"/>
      <c r="EIJ759" s="13"/>
      <c r="EIK759" s="13"/>
      <c r="EIL759" s="13"/>
      <c r="EIM759" s="13"/>
      <c r="EIN759" s="13"/>
      <c r="EIO759" s="13"/>
      <c r="EIP759" s="13"/>
      <c r="EIQ759" s="13"/>
      <c r="EIR759" s="13"/>
      <c r="EIS759" s="13"/>
      <c r="EIT759" s="13"/>
      <c r="EIU759" s="13"/>
      <c r="EIV759" s="13"/>
      <c r="EIW759" s="13"/>
      <c r="EIX759" s="13"/>
      <c r="EIY759" s="13"/>
      <c r="EIZ759" s="13"/>
      <c r="EJA759" s="13"/>
      <c r="EJB759" s="13"/>
      <c r="EJC759" s="13"/>
      <c r="EJD759" s="13"/>
      <c r="EJE759" s="13"/>
      <c r="EJF759" s="13"/>
      <c r="EJG759" s="13"/>
      <c r="EJH759" s="13"/>
      <c r="EJI759" s="13"/>
      <c r="EJJ759" s="13"/>
      <c r="EJK759" s="13"/>
      <c r="EJL759" s="13"/>
      <c r="EJM759" s="13"/>
      <c r="EJN759" s="13"/>
      <c r="EJO759" s="13"/>
      <c r="EJP759" s="13"/>
      <c r="EJQ759" s="13"/>
      <c r="EJR759" s="13"/>
      <c r="EJS759" s="13"/>
      <c r="EJT759" s="13"/>
      <c r="EJU759" s="13"/>
      <c r="EJV759" s="13"/>
      <c r="EJW759" s="13"/>
      <c r="EJX759" s="13"/>
      <c r="EJY759" s="13"/>
      <c r="EJZ759" s="13"/>
      <c r="EKA759" s="13"/>
      <c r="EKB759" s="13"/>
      <c r="EKC759" s="13"/>
      <c r="EKD759" s="13"/>
      <c r="EKE759" s="13"/>
      <c r="EKF759" s="13"/>
      <c r="EKG759" s="13"/>
      <c r="EKH759" s="13"/>
      <c r="EKI759" s="13"/>
      <c r="EKJ759" s="13"/>
      <c r="EKK759" s="13"/>
      <c r="EKL759" s="13"/>
      <c r="EKM759" s="13"/>
      <c r="EKN759" s="13"/>
      <c r="EKO759" s="13"/>
      <c r="EKP759" s="13"/>
      <c r="EKQ759" s="13"/>
      <c r="EKR759" s="13"/>
      <c r="EKS759" s="13"/>
      <c r="EKT759" s="13"/>
      <c r="EKU759" s="13"/>
      <c r="EKV759" s="13"/>
      <c r="EKW759" s="13"/>
      <c r="EKX759" s="13"/>
      <c r="EKY759" s="13"/>
      <c r="EKZ759" s="13"/>
      <c r="ELA759" s="13"/>
      <c r="ELB759" s="13"/>
      <c r="ELC759" s="13"/>
      <c r="ELD759" s="13"/>
      <c r="ELE759" s="13"/>
      <c r="ELF759" s="13"/>
      <c r="ELG759" s="13"/>
      <c r="ELH759" s="13"/>
      <c r="ELI759" s="13"/>
      <c r="ELJ759" s="13"/>
      <c r="ELK759" s="13"/>
      <c r="ELL759" s="13"/>
      <c r="ELM759" s="13"/>
      <c r="ELN759" s="13"/>
      <c r="ELO759" s="13"/>
      <c r="ELP759" s="13"/>
      <c r="ELQ759" s="13"/>
      <c r="ELR759" s="13"/>
      <c r="ELS759" s="13"/>
      <c r="ELT759" s="13"/>
      <c r="ELU759" s="13"/>
      <c r="ELV759" s="13"/>
      <c r="ELW759" s="13"/>
      <c r="ELX759" s="13"/>
      <c r="ELY759" s="13"/>
      <c r="ELZ759" s="13"/>
      <c r="EMA759" s="13"/>
      <c r="EMB759" s="13"/>
      <c r="EMC759" s="13"/>
      <c r="EMD759" s="13"/>
      <c r="EME759" s="13"/>
      <c r="EMF759" s="13"/>
      <c r="EMG759" s="13"/>
      <c r="EMH759" s="13"/>
      <c r="EMI759" s="13"/>
      <c r="EMJ759" s="13"/>
      <c r="EMK759" s="13"/>
      <c r="EML759" s="13"/>
      <c r="EMM759" s="13"/>
      <c r="EMN759" s="13"/>
      <c r="EMO759" s="13"/>
      <c r="EMP759" s="13"/>
      <c r="EMQ759" s="13"/>
      <c r="EMR759" s="13"/>
      <c r="EMS759" s="13"/>
      <c r="EMT759" s="13"/>
      <c r="EMU759" s="13"/>
      <c r="EMV759" s="13"/>
      <c r="EMW759" s="13"/>
      <c r="EMX759" s="13"/>
      <c r="EMY759" s="13"/>
      <c r="EMZ759" s="13"/>
      <c r="ENA759" s="13"/>
      <c r="ENB759" s="13"/>
      <c r="ENC759" s="13"/>
      <c r="END759" s="13"/>
      <c r="ENE759" s="13"/>
      <c r="ENF759" s="13"/>
      <c r="ENG759" s="13"/>
      <c r="ENH759" s="13"/>
      <c r="ENI759" s="13"/>
      <c r="ENJ759" s="13"/>
      <c r="ENK759" s="13"/>
      <c r="ENL759" s="13"/>
      <c r="ENM759" s="13"/>
      <c r="ENN759" s="13"/>
      <c r="ENO759" s="13"/>
      <c r="ENP759" s="13"/>
      <c r="ENQ759" s="13"/>
      <c r="ENR759" s="13"/>
      <c r="ENS759" s="13"/>
      <c r="ENT759" s="13"/>
      <c r="ENU759" s="13"/>
      <c r="ENV759" s="13"/>
      <c r="ENW759" s="13"/>
      <c r="ENX759" s="13"/>
      <c r="ENY759" s="13"/>
      <c r="ENZ759" s="13"/>
      <c r="EOA759" s="13"/>
      <c r="EOB759" s="13"/>
      <c r="EOC759" s="13"/>
      <c r="EOD759" s="13"/>
      <c r="EOE759" s="13"/>
      <c r="EOF759" s="13"/>
      <c r="EOG759" s="13"/>
      <c r="EOH759" s="13"/>
      <c r="EOI759" s="13"/>
      <c r="EOJ759" s="13"/>
      <c r="EOK759" s="13"/>
      <c r="EOL759" s="13"/>
      <c r="EOM759" s="13"/>
      <c r="EON759" s="13"/>
      <c r="EOO759" s="13"/>
      <c r="EOP759" s="13"/>
      <c r="EOQ759" s="13"/>
      <c r="EOR759" s="13"/>
      <c r="EOS759" s="13"/>
      <c r="EOT759" s="13"/>
      <c r="EOU759" s="13"/>
      <c r="EOV759" s="13"/>
      <c r="EOW759" s="13"/>
      <c r="EOX759" s="13"/>
      <c r="EOY759" s="13"/>
      <c r="EOZ759" s="13"/>
      <c r="EPA759" s="13"/>
      <c r="EPB759" s="13"/>
      <c r="EPC759" s="13"/>
      <c r="EPD759" s="13"/>
      <c r="EPE759" s="13"/>
      <c r="EPF759" s="13"/>
      <c r="EPG759" s="13"/>
      <c r="EPH759" s="13"/>
      <c r="EPI759" s="13"/>
      <c r="EPJ759" s="13"/>
      <c r="EPK759" s="13"/>
      <c r="EPL759" s="13"/>
      <c r="EPM759" s="13"/>
      <c r="EPN759" s="13"/>
      <c r="EPO759" s="13"/>
      <c r="EPP759" s="13"/>
      <c r="EPQ759" s="13"/>
      <c r="EPR759" s="13"/>
      <c r="EPS759" s="13"/>
      <c r="EPT759" s="13"/>
      <c r="EPU759" s="13"/>
      <c r="EPV759" s="13"/>
      <c r="EPW759" s="13"/>
      <c r="EPX759" s="13"/>
      <c r="EPY759" s="13"/>
      <c r="EPZ759" s="13"/>
      <c r="EQA759" s="13"/>
      <c r="EQB759" s="13"/>
      <c r="EQC759" s="13"/>
      <c r="EQD759" s="13"/>
      <c r="EQE759" s="13"/>
      <c r="EQF759" s="13"/>
      <c r="EQG759" s="13"/>
      <c r="EQH759" s="13"/>
      <c r="EQI759" s="13"/>
      <c r="EQJ759" s="13"/>
      <c r="EQK759" s="13"/>
      <c r="EQL759" s="13"/>
      <c r="EQM759" s="13"/>
      <c r="EQN759" s="13"/>
      <c r="EQO759" s="13"/>
      <c r="EQP759" s="13"/>
      <c r="EQQ759" s="13"/>
      <c r="EQR759" s="13"/>
      <c r="EQS759" s="13"/>
      <c r="EQT759" s="13"/>
      <c r="EQU759" s="13"/>
      <c r="EQV759" s="13"/>
      <c r="EQW759" s="13"/>
      <c r="EQX759" s="13"/>
      <c r="EQY759" s="13"/>
      <c r="EQZ759" s="13"/>
      <c r="ERA759" s="13"/>
      <c r="ERB759" s="13"/>
      <c r="ERC759" s="13"/>
      <c r="ERD759" s="13"/>
      <c r="ERE759" s="13"/>
      <c r="ERF759" s="13"/>
      <c r="ERG759" s="13"/>
      <c r="ERH759" s="13"/>
      <c r="ERI759" s="13"/>
      <c r="ERJ759" s="13"/>
      <c r="ERK759" s="13"/>
      <c r="ERL759" s="13"/>
      <c r="ERM759" s="13"/>
      <c r="ERN759" s="13"/>
      <c r="ERO759" s="13"/>
      <c r="ERP759" s="13"/>
      <c r="ERQ759" s="13"/>
      <c r="ERR759" s="13"/>
      <c r="ERS759" s="13"/>
      <c r="ERT759" s="13"/>
      <c r="ERU759" s="13"/>
      <c r="ERV759" s="13"/>
      <c r="ERW759" s="13"/>
      <c r="ERX759" s="13"/>
      <c r="ERY759" s="13"/>
      <c r="ERZ759" s="13"/>
      <c r="ESA759" s="13"/>
      <c r="ESB759" s="13"/>
      <c r="ESC759" s="13"/>
      <c r="ESD759" s="13"/>
      <c r="ESE759" s="13"/>
      <c r="ESF759" s="13"/>
      <c r="ESG759" s="13"/>
      <c r="ESH759" s="13"/>
      <c r="ESI759" s="13"/>
      <c r="ESJ759" s="13"/>
      <c r="ESK759" s="13"/>
      <c r="ESL759" s="13"/>
      <c r="ESM759" s="13"/>
      <c r="ESN759" s="13"/>
      <c r="ESO759" s="13"/>
      <c r="ESP759" s="13"/>
      <c r="ESQ759" s="13"/>
      <c r="ESR759" s="13"/>
      <c r="ESS759" s="13"/>
      <c r="EST759" s="13"/>
      <c r="ESU759" s="13"/>
      <c r="ESV759" s="13"/>
      <c r="ESW759" s="13"/>
      <c r="ESX759" s="13"/>
      <c r="ESY759" s="13"/>
      <c r="ESZ759" s="13"/>
      <c r="ETA759" s="13"/>
      <c r="ETB759" s="13"/>
      <c r="ETC759" s="13"/>
      <c r="ETD759" s="13"/>
      <c r="ETE759" s="13"/>
      <c r="ETF759" s="13"/>
      <c r="ETG759" s="13"/>
      <c r="ETH759" s="13"/>
      <c r="ETI759" s="13"/>
      <c r="ETJ759" s="13"/>
      <c r="ETK759" s="13"/>
      <c r="ETL759" s="13"/>
      <c r="ETM759" s="13"/>
      <c r="ETN759" s="13"/>
      <c r="ETO759" s="13"/>
      <c r="ETP759" s="13"/>
      <c r="ETQ759" s="13"/>
      <c r="ETR759" s="13"/>
      <c r="ETS759" s="13"/>
      <c r="ETT759" s="13"/>
      <c r="ETU759" s="13"/>
      <c r="ETV759" s="13"/>
      <c r="ETW759" s="13"/>
      <c r="ETX759" s="13"/>
      <c r="ETY759" s="13"/>
      <c r="ETZ759" s="13"/>
      <c r="EUA759" s="13"/>
      <c r="EUB759" s="13"/>
      <c r="EUC759" s="13"/>
      <c r="EUD759" s="13"/>
      <c r="EUE759" s="13"/>
      <c r="EUF759" s="13"/>
      <c r="EUG759" s="13"/>
      <c r="EUH759" s="13"/>
      <c r="EUI759" s="13"/>
      <c r="EUJ759" s="13"/>
      <c r="EUK759" s="13"/>
      <c r="EUL759" s="13"/>
      <c r="EUM759" s="13"/>
      <c r="EUN759" s="13"/>
      <c r="EUO759" s="13"/>
      <c r="EUP759" s="13"/>
      <c r="EUQ759" s="13"/>
      <c r="EUR759" s="13"/>
      <c r="EUS759" s="13"/>
      <c r="EUT759" s="13"/>
      <c r="EUU759" s="13"/>
      <c r="EUV759" s="13"/>
      <c r="EUW759" s="13"/>
      <c r="EUX759" s="13"/>
      <c r="EUY759" s="13"/>
      <c r="EUZ759" s="13"/>
      <c r="EVA759" s="13"/>
      <c r="EVB759" s="13"/>
      <c r="EVC759" s="13"/>
      <c r="EVD759" s="13"/>
      <c r="EVE759" s="13"/>
      <c r="EVF759" s="13"/>
      <c r="EVG759" s="13"/>
      <c r="EVH759" s="13"/>
      <c r="EVI759" s="13"/>
      <c r="EVJ759" s="13"/>
      <c r="EVK759" s="13"/>
      <c r="EVL759" s="13"/>
      <c r="EVM759" s="13"/>
      <c r="EVN759" s="13"/>
      <c r="EVO759" s="13"/>
      <c r="EVP759" s="13"/>
      <c r="EVQ759" s="13"/>
      <c r="EVR759" s="13"/>
      <c r="EVS759" s="13"/>
      <c r="EVT759" s="13"/>
      <c r="EVU759" s="13"/>
      <c r="EVV759" s="13"/>
      <c r="EVW759" s="13"/>
      <c r="EVX759" s="13"/>
      <c r="EVY759" s="13"/>
      <c r="EVZ759" s="13"/>
      <c r="EWA759" s="13"/>
      <c r="EWB759" s="13"/>
      <c r="EWC759" s="13"/>
      <c r="EWD759" s="13"/>
      <c r="EWE759" s="13"/>
      <c r="EWF759" s="13"/>
      <c r="EWG759" s="13"/>
      <c r="EWH759" s="13"/>
      <c r="EWI759" s="13"/>
      <c r="EWJ759" s="13"/>
      <c r="EWK759" s="13"/>
      <c r="EWL759" s="13"/>
      <c r="EWM759" s="13"/>
      <c r="EWN759" s="13"/>
      <c r="EWO759" s="13"/>
      <c r="EWP759" s="13"/>
      <c r="EWQ759" s="13"/>
      <c r="EWR759" s="13"/>
      <c r="EWS759" s="13"/>
      <c r="EWT759" s="13"/>
      <c r="EWU759" s="13"/>
      <c r="EWV759" s="13"/>
      <c r="EWW759" s="13"/>
      <c r="EWX759" s="13"/>
      <c r="EWY759" s="13"/>
      <c r="EWZ759" s="13"/>
      <c r="EXA759" s="13"/>
      <c r="EXB759" s="13"/>
      <c r="EXC759" s="13"/>
      <c r="EXD759" s="13"/>
      <c r="EXE759" s="13"/>
      <c r="EXF759" s="13"/>
      <c r="EXG759" s="13"/>
      <c r="EXH759" s="13"/>
      <c r="EXI759" s="13"/>
      <c r="EXJ759" s="13"/>
      <c r="EXK759" s="13"/>
      <c r="EXL759" s="13"/>
      <c r="EXM759" s="13"/>
      <c r="EXN759" s="13"/>
      <c r="EXO759" s="13"/>
      <c r="EXP759" s="13"/>
      <c r="EXQ759" s="13"/>
      <c r="EXR759" s="13"/>
      <c r="EXS759" s="13"/>
      <c r="EXT759" s="13"/>
      <c r="EXU759" s="13"/>
      <c r="EXV759" s="13"/>
      <c r="EXW759" s="13"/>
      <c r="EXX759" s="13"/>
      <c r="EXY759" s="13"/>
      <c r="EXZ759" s="13"/>
      <c r="EYA759" s="13"/>
      <c r="EYB759" s="13"/>
      <c r="EYC759" s="13"/>
      <c r="EYD759" s="13"/>
      <c r="EYE759" s="13"/>
      <c r="EYF759" s="13"/>
      <c r="EYG759" s="13"/>
      <c r="EYH759" s="13"/>
      <c r="EYI759" s="13"/>
      <c r="EYJ759" s="13"/>
      <c r="EYK759" s="13"/>
      <c r="EYL759" s="13"/>
      <c r="EYM759" s="13"/>
      <c r="EYN759" s="13"/>
      <c r="EYO759" s="13"/>
      <c r="EYP759" s="13"/>
      <c r="EYQ759" s="13"/>
      <c r="EYR759" s="13"/>
      <c r="EYS759" s="13"/>
      <c r="EYT759" s="13"/>
      <c r="EYU759" s="13"/>
      <c r="EYV759" s="13"/>
      <c r="EYW759" s="13"/>
      <c r="EYX759" s="13"/>
      <c r="EYY759" s="13"/>
      <c r="EYZ759" s="13"/>
      <c r="EZA759" s="13"/>
      <c r="EZB759" s="13"/>
      <c r="EZC759" s="13"/>
      <c r="EZD759" s="13"/>
      <c r="EZE759" s="13"/>
      <c r="EZF759" s="13"/>
      <c r="EZG759" s="13"/>
      <c r="EZH759" s="13"/>
      <c r="EZI759" s="13"/>
      <c r="EZJ759" s="13"/>
      <c r="EZK759" s="13"/>
      <c r="EZL759" s="13"/>
      <c r="EZM759" s="13"/>
      <c r="EZN759" s="13"/>
      <c r="EZO759" s="13"/>
      <c r="EZP759" s="13"/>
      <c r="EZQ759" s="13"/>
      <c r="EZR759" s="13"/>
      <c r="EZS759" s="13"/>
      <c r="EZT759" s="13"/>
      <c r="EZU759" s="13"/>
      <c r="EZV759" s="13"/>
      <c r="EZW759" s="13"/>
      <c r="EZX759" s="13"/>
      <c r="EZY759" s="13"/>
      <c r="EZZ759" s="13"/>
      <c r="FAA759" s="13"/>
      <c r="FAB759" s="13"/>
      <c r="FAC759" s="13"/>
      <c r="FAD759" s="13"/>
      <c r="FAE759" s="13"/>
      <c r="FAF759" s="13"/>
      <c r="FAG759" s="13"/>
      <c r="FAH759" s="13"/>
      <c r="FAI759" s="13"/>
      <c r="FAJ759" s="13"/>
      <c r="FAK759" s="13"/>
      <c r="FAL759" s="13"/>
      <c r="FAM759" s="13"/>
      <c r="FAN759" s="13"/>
      <c r="FAO759" s="13"/>
      <c r="FAP759" s="13"/>
      <c r="FAQ759" s="13"/>
      <c r="FAR759" s="13"/>
      <c r="FAS759" s="13"/>
      <c r="FAT759" s="13"/>
      <c r="FAU759" s="13"/>
      <c r="FAV759" s="13"/>
      <c r="FAW759" s="13"/>
      <c r="FAX759" s="13"/>
      <c r="FAY759" s="13"/>
      <c r="FAZ759" s="13"/>
      <c r="FBA759" s="13"/>
      <c r="FBB759" s="13"/>
      <c r="FBC759" s="13"/>
      <c r="FBD759" s="13"/>
      <c r="FBE759" s="13"/>
      <c r="FBF759" s="13"/>
      <c r="FBG759" s="13"/>
      <c r="FBH759" s="13"/>
      <c r="FBI759" s="13"/>
      <c r="FBJ759" s="13"/>
      <c r="FBK759" s="13"/>
      <c r="FBL759" s="13"/>
      <c r="FBM759" s="13"/>
      <c r="FBN759" s="13"/>
      <c r="FBO759" s="13"/>
      <c r="FBP759" s="13"/>
      <c r="FBQ759" s="13"/>
      <c r="FBR759" s="13"/>
      <c r="FBS759" s="13"/>
      <c r="FBT759" s="13"/>
      <c r="FBU759" s="13"/>
      <c r="FBV759" s="13"/>
      <c r="FBW759" s="13"/>
      <c r="FBX759" s="13"/>
      <c r="FBY759" s="13"/>
      <c r="FBZ759" s="13"/>
      <c r="FCA759" s="13"/>
      <c r="FCB759" s="13"/>
      <c r="FCC759" s="13"/>
      <c r="FCD759" s="13"/>
      <c r="FCE759" s="13"/>
      <c r="FCF759" s="13"/>
      <c r="FCG759" s="13"/>
      <c r="FCH759" s="13"/>
      <c r="FCI759" s="13"/>
      <c r="FCJ759" s="13"/>
      <c r="FCK759" s="13"/>
      <c r="FCL759" s="13"/>
      <c r="FCM759" s="13"/>
      <c r="FCN759" s="13"/>
      <c r="FCO759" s="13"/>
      <c r="FCP759" s="13"/>
      <c r="FCQ759" s="13"/>
      <c r="FCR759" s="13"/>
      <c r="FCS759" s="13"/>
      <c r="FCT759" s="13"/>
      <c r="FCU759" s="13"/>
      <c r="FCV759" s="13"/>
      <c r="FCW759" s="13"/>
      <c r="FCX759" s="13"/>
      <c r="FCY759" s="13"/>
      <c r="FCZ759" s="13"/>
      <c r="FDA759" s="13"/>
      <c r="FDB759" s="13"/>
      <c r="FDC759" s="13"/>
      <c r="FDD759" s="13"/>
      <c r="FDE759" s="13"/>
      <c r="FDF759" s="13"/>
      <c r="FDG759" s="13"/>
      <c r="FDH759" s="13"/>
      <c r="FDI759" s="13"/>
      <c r="FDJ759" s="13"/>
      <c r="FDK759" s="13"/>
      <c r="FDL759" s="13"/>
      <c r="FDM759" s="13"/>
      <c r="FDN759" s="13"/>
      <c r="FDO759" s="13"/>
      <c r="FDP759" s="13"/>
      <c r="FDQ759" s="13"/>
      <c r="FDR759" s="13"/>
      <c r="FDS759" s="13"/>
      <c r="FDT759" s="13"/>
      <c r="FDU759" s="13"/>
      <c r="FDV759" s="13"/>
      <c r="FDW759" s="13"/>
      <c r="FDX759" s="13"/>
      <c r="FDY759" s="13"/>
      <c r="FDZ759" s="13"/>
      <c r="FEA759" s="13"/>
      <c r="FEB759" s="13"/>
      <c r="FEC759" s="13"/>
      <c r="FED759" s="13"/>
      <c r="FEE759" s="13"/>
      <c r="FEF759" s="13"/>
      <c r="FEG759" s="13"/>
      <c r="FEH759" s="13"/>
      <c r="FEI759" s="13"/>
      <c r="FEJ759" s="13"/>
      <c r="FEK759" s="13"/>
      <c r="FEL759" s="13"/>
      <c r="FEM759" s="13"/>
      <c r="FEN759" s="13"/>
      <c r="FEO759" s="13"/>
      <c r="FEP759" s="13"/>
      <c r="FEQ759" s="13"/>
      <c r="FER759" s="13"/>
      <c r="FES759" s="13"/>
      <c r="FET759" s="13"/>
      <c r="FEU759" s="13"/>
      <c r="FEV759" s="13"/>
      <c r="FEW759" s="13"/>
      <c r="FEX759" s="13"/>
      <c r="FEY759" s="13"/>
      <c r="FEZ759" s="13"/>
      <c r="FFA759" s="13"/>
      <c r="FFB759" s="13"/>
      <c r="FFC759" s="13"/>
      <c r="FFD759" s="13"/>
      <c r="FFE759" s="13"/>
      <c r="FFF759" s="13"/>
      <c r="FFG759" s="13"/>
      <c r="FFH759" s="13"/>
      <c r="FFI759" s="13"/>
      <c r="FFJ759" s="13"/>
      <c r="FFK759" s="13"/>
      <c r="FFL759" s="13"/>
      <c r="FFM759" s="13"/>
      <c r="FFN759" s="13"/>
      <c r="FFO759" s="13"/>
      <c r="FFP759" s="13"/>
      <c r="FFQ759" s="13"/>
      <c r="FFR759" s="13"/>
      <c r="FFS759" s="13"/>
      <c r="FFT759" s="13"/>
      <c r="FFU759" s="13"/>
      <c r="FFV759" s="13"/>
      <c r="FFW759" s="13"/>
      <c r="FFX759" s="13"/>
      <c r="FFY759" s="13"/>
      <c r="FFZ759" s="13"/>
      <c r="FGA759" s="13"/>
      <c r="FGB759" s="13"/>
      <c r="FGC759" s="13"/>
      <c r="FGD759" s="13"/>
      <c r="FGE759" s="13"/>
      <c r="FGF759" s="13"/>
      <c r="FGG759" s="13"/>
      <c r="FGH759" s="13"/>
      <c r="FGI759" s="13"/>
      <c r="FGJ759" s="13"/>
      <c r="FGK759" s="13"/>
      <c r="FGL759" s="13"/>
      <c r="FGM759" s="13"/>
      <c r="FGN759" s="13"/>
      <c r="FGO759" s="13"/>
      <c r="FGP759" s="13"/>
      <c r="FGQ759" s="13"/>
      <c r="FGR759" s="13"/>
      <c r="FGS759" s="13"/>
      <c r="FGT759" s="13"/>
      <c r="FGU759" s="13"/>
      <c r="FGV759" s="13"/>
      <c r="FGW759" s="13"/>
      <c r="FGX759" s="13"/>
      <c r="FGY759" s="13"/>
      <c r="FGZ759" s="13"/>
      <c r="FHA759" s="13"/>
      <c r="FHB759" s="13"/>
      <c r="FHC759" s="13"/>
      <c r="FHD759" s="13"/>
      <c r="FHE759" s="13"/>
      <c r="FHF759" s="13"/>
      <c r="FHG759" s="13"/>
      <c r="FHH759" s="13"/>
      <c r="FHI759" s="13"/>
      <c r="FHJ759" s="13"/>
      <c r="FHK759" s="13"/>
      <c r="FHL759" s="13"/>
      <c r="FHM759" s="13"/>
      <c r="FHN759" s="13"/>
      <c r="FHO759" s="13"/>
      <c r="FHP759" s="13"/>
      <c r="FHQ759" s="13"/>
      <c r="FHR759" s="13"/>
      <c r="FHS759" s="13"/>
      <c r="FHT759" s="13"/>
      <c r="FHU759" s="13"/>
      <c r="FHV759" s="13"/>
      <c r="FHW759" s="13"/>
      <c r="FHX759" s="13"/>
      <c r="FHY759" s="13"/>
      <c r="FHZ759" s="13"/>
      <c r="FIA759" s="13"/>
      <c r="FIB759" s="13"/>
      <c r="FIC759" s="13"/>
      <c r="FID759" s="13"/>
      <c r="FIE759" s="13"/>
      <c r="FIF759" s="13"/>
      <c r="FIG759" s="13"/>
      <c r="FIH759" s="13"/>
      <c r="FII759" s="13"/>
      <c r="FIJ759" s="13"/>
      <c r="FIK759" s="13"/>
      <c r="FIL759" s="13"/>
      <c r="FIM759" s="13"/>
      <c r="FIN759" s="13"/>
      <c r="FIO759" s="13"/>
      <c r="FIP759" s="13"/>
      <c r="FIQ759" s="13"/>
      <c r="FIR759" s="13"/>
      <c r="FIS759" s="13"/>
      <c r="FIT759" s="13"/>
      <c r="FIU759" s="13"/>
      <c r="FIV759" s="13"/>
      <c r="FIW759" s="13"/>
      <c r="FIX759" s="13"/>
      <c r="FIY759" s="13"/>
      <c r="FIZ759" s="13"/>
      <c r="FJA759" s="13"/>
      <c r="FJB759" s="13"/>
      <c r="FJC759" s="13"/>
      <c r="FJD759" s="13"/>
      <c r="FJE759" s="13"/>
      <c r="FJF759" s="13"/>
      <c r="FJG759" s="13"/>
      <c r="FJH759" s="13"/>
      <c r="FJI759" s="13"/>
      <c r="FJJ759" s="13"/>
      <c r="FJK759" s="13"/>
      <c r="FJL759" s="13"/>
      <c r="FJM759" s="13"/>
      <c r="FJN759" s="13"/>
      <c r="FJO759" s="13"/>
      <c r="FJP759" s="13"/>
      <c r="FJQ759" s="13"/>
      <c r="FJR759" s="13"/>
      <c r="FJS759" s="13"/>
      <c r="FJT759" s="13"/>
      <c r="FJU759" s="13"/>
      <c r="FJV759" s="13"/>
      <c r="FJW759" s="13"/>
      <c r="FJX759" s="13"/>
      <c r="FJY759" s="13"/>
      <c r="FJZ759" s="13"/>
      <c r="FKA759" s="13"/>
      <c r="FKB759" s="13"/>
      <c r="FKC759" s="13"/>
      <c r="FKD759" s="13"/>
      <c r="FKE759" s="13"/>
      <c r="FKF759" s="13"/>
      <c r="FKG759" s="13"/>
      <c r="FKH759" s="13"/>
      <c r="FKI759" s="13"/>
      <c r="FKJ759" s="13"/>
      <c r="FKK759" s="13"/>
      <c r="FKL759" s="13"/>
      <c r="FKM759" s="13"/>
      <c r="FKN759" s="13"/>
      <c r="FKO759" s="13"/>
      <c r="FKP759" s="13"/>
      <c r="FKQ759" s="13"/>
      <c r="FKR759" s="13"/>
      <c r="FKS759" s="13"/>
      <c r="FKT759" s="13"/>
      <c r="FKU759" s="13"/>
      <c r="FKV759" s="13"/>
      <c r="FKW759" s="13"/>
      <c r="FKX759" s="13"/>
      <c r="FKY759" s="13"/>
      <c r="FKZ759" s="13"/>
      <c r="FLA759" s="13"/>
      <c r="FLB759" s="13"/>
      <c r="FLC759" s="13"/>
      <c r="FLD759" s="13"/>
      <c r="FLE759" s="13"/>
      <c r="FLF759" s="13"/>
      <c r="FLG759" s="13"/>
      <c r="FLH759" s="13"/>
      <c r="FLI759" s="13"/>
      <c r="FLJ759" s="13"/>
      <c r="FLK759" s="13"/>
      <c r="FLL759" s="13"/>
      <c r="FLM759" s="13"/>
      <c r="FLN759" s="13"/>
      <c r="FLO759" s="13"/>
      <c r="FLP759" s="13"/>
      <c r="FLQ759" s="13"/>
      <c r="FLR759" s="13"/>
      <c r="FLS759" s="13"/>
      <c r="FLT759" s="13"/>
      <c r="FLU759" s="13"/>
      <c r="FLV759" s="13"/>
      <c r="FLW759" s="13"/>
      <c r="FLX759" s="13"/>
      <c r="FLY759" s="13"/>
      <c r="FLZ759" s="13"/>
      <c r="FMA759" s="13"/>
      <c r="FMB759" s="13"/>
      <c r="FMC759" s="13"/>
      <c r="FMD759" s="13"/>
      <c r="FME759" s="13"/>
      <c r="FMF759" s="13"/>
      <c r="FMG759" s="13"/>
      <c r="FMH759" s="13"/>
      <c r="FMI759" s="13"/>
      <c r="FMJ759" s="13"/>
      <c r="FMK759" s="13"/>
      <c r="FML759" s="13"/>
      <c r="FMM759" s="13"/>
      <c r="FMN759" s="13"/>
      <c r="FMO759" s="13"/>
      <c r="FMP759" s="13"/>
      <c r="FMQ759" s="13"/>
      <c r="FMR759" s="13"/>
      <c r="FMS759" s="13"/>
      <c r="FMT759" s="13"/>
      <c r="FMU759" s="13"/>
      <c r="FMV759" s="13"/>
      <c r="FMW759" s="13"/>
      <c r="FMX759" s="13"/>
      <c r="FMY759" s="13"/>
      <c r="FMZ759" s="13"/>
      <c r="FNA759" s="13"/>
      <c r="FNB759" s="13"/>
      <c r="FNC759" s="13"/>
      <c r="FND759" s="13"/>
      <c r="FNE759" s="13"/>
      <c r="FNF759" s="13"/>
      <c r="FNG759" s="13"/>
      <c r="FNH759" s="13"/>
      <c r="FNI759" s="13"/>
      <c r="FNJ759" s="13"/>
      <c r="FNK759" s="13"/>
      <c r="FNL759" s="13"/>
      <c r="FNM759" s="13"/>
      <c r="FNN759" s="13"/>
      <c r="FNO759" s="13"/>
      <c r="FNP759" s="13"/>
      <c r="FNQ759" s="13"/>
      <c r="FNR759" s="13"/>
      <c r="FNS759" s="13"/>
      <c r="FNT759" s="13"/>
      <c r="FNU759" s="13"/>
      <c r="FNV759" s="13"/>
      <c r="FNW759" s="13"/>
      <c r="FNX759" s="13"/>
      <c r="FNY759" s="13"/>
      <c r="FNZ759" s="13"/>
      <c r="FOA759" s="13"/>
      <c r="FOB759" s="13"/>
      <c r="FOC759" s="13"/>
      <c r="FOD759" s="13"/>
      <c r="FOE759" s="13"/>
      <c r="FOF759" s="13"/>
      <c r="FOG759" s="13"/>
      <c r="FOH759" s="13"/>
      <c r="FOI759" s="13"/>
      <c r="FOJ759" s="13"/>
      <c r="FOK759" s="13"/>
      <c r="FOL759" s="13"/>
      <c r="FOM759" s="13"/>
      <c r="FON759" s="13"/>
      <c r="FOO759" s="13"/>
      <c r="FOP759" s="13"/>
      <c r="FOQ759" s="13"/>
      <c r="FOR759" s="13"/>
      <c r="FOS759" s="13"/>
      <c r="FOT759" s="13"/>
      <c r="FOU759" s="13"/>
      <c r="FOV759" s="13"/>
      <c r="FOW759" s="13"/>
      <c r="FOX759" s="13"/>
      <c r="FOY759" s="13"/>
      <c r="FOZ759" s="13"/>
      <c r="FPA759" s="13"/>
      <c r="FPB759" s="13"/>
      <c r="FPC759" s="13"/>
      <c r="FPD759" s="13"/>
      <c r="FPE759" s="13"/>
      <c r="FPF759" s="13"/>
      <c r="FPG759" s="13"/>
      <c r="FPH759" s="13"/>
      <c r="FPI759" s="13"/>
      <c r="FPJ759" s="13"/>
      <c r="FPK759" s="13"/>
      <c r="FPL759" s="13"/>
      <c r="FPM759" s="13"/>
      <c r="FPN759" s="13"/>
      <c r="FPO759" s="13"/>
      <c r="FPP759" s="13"/>
      <c r="FPQ759" s="13"/>
      <c r="FPR759" s="13"/>
      <c r="FPS759" s="13"/>
      <c r="FPT759" s="13"/>
      <c r="FPU759" s="13"/>
      <c r="FPV759" s="13"/>
      <c r="FPW759" s="13"/>
      <c r="FPX759" s="13"/>
      <c r="FPY759" s="13"/>
      <c r="FPZ759" s="13"/>
      <c r="FQA759" s="13"/>
      <c r="FQB759" s="13"/>
      <c r="FQC759" s="13"/>
      <c r="FQD759" s="13"/>
      <c r="FQE759" s="13"/>
      <c r="FQF759" s="13"/>
      <c r="FQG759" s="13"/>
      <c r="FQH759" s="13"/>
      <c r="FQI759" s="13"/>
      <c r="FQJ759" s="13"/>
      <c r="FQK759" s="13"/>
      <c r="FQL759" s="13"/>
      <c r="FQM759" s="13"/>
      <c r="FQN759" s="13"/>
      <c r="FQO759" s="13"/>
      <c r="FQP759" s="13"/>
      <c r="FQQ759" s="13"/>
      <c r="FQR759" s="13"/>
      <c r="FQS759" s="13"/>
      <c r="FQT759" s="13"/>
      <c r="FQU759" s="13"/>
      <c r="FQV759" s="13"/>
      <c r="FQW759" s="13"/>
      <c r="FQX759" s="13"/>
      <c r="FQY759" s="13"/>
      <c r="FQZ759" s="13"/>
      <c r="FRA759" s="13"/>
      <c r="FRB759" s="13"/>
      <c r="FRC759" s="13"/>
      <c r="FRD759" s="13"/>
      <c r="FRE759" s="13"/>
      <c r="FRF759" s="13"/>
      <c r="FRG759" s="13"/>
      <c r="FRH759" s="13"/>
      <c r="FRI759" s="13"/>
      <c r="FRJ759" s="13"/>
      <c r="FRK759" s="13"/>
      <c r="FRL759" s="13"/>
      <c r="FRM759" s="13"/>
      <c r="FRN759" s="13"/>
      <c r="FRO759" s="13"/>
      <c r="FRP759" s="13"/>
      <c r="FRQ759" s="13"/>
      <c r="FRR759" s="13"/>
      <c r="FRS759" s="13"/>
      <c r="FRT759" s="13"/>
      <c r="FRU759" s="13"/>
      <c r="FRV759" s="13"/>
      <c r="FRW759" s="13"/>
      <c r="FRX759" s="13"/>
      <c r="FRY759" s="13"/>
      <c r="FRZ759" s="13"/>
      <c r="FSA759" s="13"/>
      <c r="FSB759" s="13"/>
      <c r="FSC759" s="13"/>
      <c r="FSD759" s="13"/>
      <c r="FSE759" s="13"/>
      <c r="FSF759" s="13"/>
      <c r="FSG759" s="13"/>
      <c r="FSH759" s="13"/>
      <c r="FSI759" s="13"/>
      <c r="FSJ759" s="13"/>
      <c r="FSK759" s="13"/>
      <c r="FSL759" s="13"/>
      <c r="FSM759" s="13"/>
      <c r="FSN759" s="13"/>
      <c r="FSO759" s="13"/>
      <c r="FSP759" s="13"/>
      <c r="FSQ759" s="13"/>
      <c r="FSR759" s="13"/>
      <c r="FSS759" s="13"/>
      <c r="FST759" s="13"/>
      <c r="FSU759" s="13"/>
      <c r="FSV759" s="13"/>
      <c r="FSW759" s="13"/>
      <c r="FSX759" s="13"/>
      <c r="FSY759" s="13"/>
      <c r="FSZ759" s="13"/>
      <c r="FTA759" s="13"/>
      <c r="FTB759" s="13"/>
      <c r="FTC759" s="13"/>
      <c r="FTD759" s="13"/>
      <c r="FTE759" s="13"/>
      <c r="FTF759" s="13"/>
      <c r="FTG759" s="13"/>
      <c r="FTH759" s="13"/>
      <c r="FTI759" s="13"/>
      <c r="FTJ759" s="13"/>
      <c r="FTK759" s="13"/>
      <c r="FTL759" s="13"/>
      <c r="FTM759" s="13"/>
      <c r="FTN759" s="13"/>
      <c r="FTO759" s="13"/>
      <c r="FTP759" s="13"/>
      <c r="FTQ759" s="13"/>
      <c r="FTR759" s="13"/>
      <c r="FTS759" s="13"/>
      <c r="FTT759" s="13"/>
      <c r="FTU759" s="13"/>
      <c r="FTV759" s="13"/>
      <c r="FTW759" s="13"/>
      <c r="FTX759" s="13"/>
      <c r="FTY759" s="13"/>
      <c r="FTZ759" s="13"/>
      <c r="FUA759" s="13"/>
      <c r="FUB759" s="13"/>
      <c r="FUC759" s="13"/>
      <c r="FUD759" s="13"/>
      <c r="FUE759" s="13"/>
      <c r="FUF759" s="13"/>
      <c r="FUG759" s="13"/>
      <c r="FUH759" s="13"/>
      <c r="FUI759" s="13"/>
      <c r="FUJ759" s="13"/>
      <c r="FUK759" s="13"/>
      <c r="FUL759" s="13"/>
      <c r="FUM759" s="13"/>
      <c r="FUN759" s="13"/>
      <c r="FUO759" s="13"/>
      <c r="FUP759" s="13"/>
      <c r="FUQ759" s="13"/>
      <c r="FUR759" s="13"/>
      <c r="FUS759" s="13"/>
      <c r="FUT759" s="13"/>
      <c r="FUU759" s="13"/>
      <c r="FUV759" s="13"/>
      <c r="FUW759" s="13"/>
      <c r="FUX759" s="13"/>
      <c r="FUY759" s="13"/>
      <c r="FUZ759" s="13"/>
      <c r="FVA759" s="13"/>
      <c r="FVB759" s="13"/>
      <c r="FVC759" s="13"/>
      <c r="FVD759" s="13"/>
      <c r="FVE759" s="13"/>
      <c r="FVF759" s="13"/>
      <c r="FVG759" s="13"/>
      <c r="FVH759" s="13"/>
      <c r="FVI759" s="13"/>
      <c r="FVJ759" s="13"/>
      <c r="FVK759" s="13"/>
      <c r="FVL759" s="13"/>
      <c r="FVM759" s="13"/>
      <c r="FVN759" s="13"/>
      <c r="FVO759" s="13"/>
      <c r="FVP759" s="13"/>
      <c r="FVQ759" s="13"/>
      <c r="FVR759" s="13"/>
      <c r="FVS759" s="13"/>
      <c r="FVT759" s="13"/>
      <c r="FVU759" s="13"/>
      <c r="FVV759" s="13"/>
      <c r="FVW759" s="13"/>
      <c r="FVX759" s="13"/>
      <c r="FVY759" s="13"/>
      <c r="FVZ759" s="13"/>
      <c r="FWA759" s="13"/>
      <c r="FWB759" s="13"/>
      <c r="FWC759" s="13"/>
      <c r="FWD759" s="13"/>
      <c r="FWE759" s="13"/>
      <c r="FWF759" s="13"/>
      <c r="FWG759" s="13"/>
      <c r="FWH759" s="13"/>
      <c r="FWI759" s="13"/>
      <c r="FWJ759" s="13"/>
      <c r="FWK759" s="13"/>
      <c r="FWL759" s="13"/>
      <c r="FWM759" s="13"/>
      <c r="FWN759" s="13"/>
      <c r="FWO759" s="13"/>
      <c r="FWP759" s="13"/>
      <c r="FWQ759" s="13"/>
      <c r="FWR759" s="13"/>
      <c r="FWS759" s="13"/>
      <c r="FWT759" s="13"/>
      <c r="FWU759" s="13"/>
      <c r="FWV759" s="13"/>
      <c r="FWW759" s="13"/>
      <c r="FWX759" s="13"/>
      <c r="FWY759" s="13"/>
      <c r="FWZ759" s="13"/>
      <c r="FXA759" s="13"/>
      <c r="FXB759" s="13"/>
      <c r="FXC759" s="13"/>
      <c r="FXD759" s="13"/>
      <c r="FXE759" s="13"/>
      <c r="FXF759" s="13"/>
      <c r="FXG759" s="13"/>
      <c r="FXH759" s="13"/>
      <c r="FXI759" s="13"/>
      <c r="FXJ759" s="13"/>
      <c r="FXK759" s="13"/>
      <c r="FXL759" s="13"/>
      <c r="FXM759" s="13"/>
      <c r="FXN759" s="13"/>
      <c r="FXO759" s="13"/>
      <c r="FXP759" s="13"/>
      <c r="FXQ759" s="13"/>
      <c r="FXR759" s="13"/>
      <c r="FXS759" s="13"/>
      <c r="FXT759" s="13"/>
      <c r="FXU759" s="13"/>
      <c r="FXV759" s="13"/>
      <c r="FXW759" s="13"/>
      <c r="FXX759" s="13"/>
      <c r="FXY759" s="13"/>
      <c r="FXZ759" s="13"/>
      <c r="FYA759" s="13"/>
      <c r="FYB759" s="13"/>
      <c r="FYC759" s="13"/>
      <c r="FYD759" s="13"/>
      <c r="FYE759" s="13"/>
      <c r="FYF759" s="13"/>
      <c r="FYG759" s="13"/>
      <c r="FYH759" s="13"/>
      <c r="FYI759" s="13"/>
      <c r="FYJ759" s="13"/>
      <c r="FYK759" s="13"/>
      <c r="FYL759" s="13"/>
      <c r="FYM759" s="13"/>
      <c r="FYN759" s="13"/>
      <c r="FYO759" s="13"/>
      <c r="FYP759" s="13"/>
      <c r="FYQ759" s="13"/>
      <c r="FYR759" s="13"/>
      <c r="FYS759" s="13"/>
      <c r="FYT759" s="13"/>
      <c r="FYU759" s="13"/>
      <c r="FYV759" s="13"/>
      <c r="FYW759" s="13"/>
      <c r="FYX759" s="13"/>
      <c r="FYY759" s="13"/>
      <c r="FYZ759" s="13"/>
      <c r="FZA759" s="13"/>
      <c r="FZB759" s="13"/>
      <c r="FZC759" s="13"/>
      <c r="FZD759" s="13"/>
      <c r="FZE759" s="13"/>
      <c r="FZF759" s="13"/>
      <c r="FZG759" s="13"/>
      <c r="FZH759" s="13"/>
      <c r="FZI759" s="13"/>
      <c r="FZJ759" s="13"/>
      <c r="FZK759" s="13"/>
      <c r="FZL759" s="13"/>
      <c r="FZM759" s="13"/>
      <c r="FZN759" s="13"/>
      <c r="FZO759" s="13"/>
      <c r="FZP759" s="13"/>
      <c r="FZQ759" s="13"/>
      <c r="FZR759" s="13"/>
      <c r="FZS759" s="13"/>
      <c r="FZT759" s="13"/>
      <c r="FZU759" s="13"/>
      <c r="FZV759" s="13"/>
      <c r="FZW759" s="13"/>
      <c r="FZX759" s="13"/>
      <c r="FZY759" s="13"/>
      <c r="FZZ759" s="13"/>
      <c r="GAA759" s="13"/>
      <c r="GAB759" s="13"/>
      <c r="GAC759" s="13"/>
      <c r="GAD759" s="13"/>
      <c r="GAE759" s="13"/>
      <c r="GAF759" s="13"/>
      <c r="GAG759" s="13"/>
      <c r="GAH759" s="13"/>
      <c r="GAI759" s="13"/>
      <c r="GAJ759" s="13"/>
      <c r="GAK759" s="13"/>
      <c r="GAL759" s="13"/>
      <c r="GAM759" s="13"/>
      <c r="GAN759" s="13"/>
      <c r="GAO759" s="13"/>
      <c r="GAP759" s="13"/>
      <c r="GAQ759" s="13"/>
      <c r="GAR759" s="13"/>
      <c r="GAS759" s="13"/>
      <c r="GAT759" s="13"/>
      <c r="GAU759" s="13"/>
      <c r="GAV759" s="13"/>
      <c r="GAW759" s="13"/>
      <c r="GAX759" s="13"/>
      <c r="GAY759" s="13"/>
      <c r="GAZ759" s="13"/>
      <c r="GBA759" s="13"/>
      <c r="GBB759" s="13"/>
      <c r="GBC759" s="13"/>
      <c r="GBD759" s="13"/>
      <c r="GBE759" s="13"/>
      <c r="GBF759" s="13"/>
      <c r="GBG759" s="13"/>
      <c r="GBH759" s="13"/>
      <c r="GBI759" s="13"/>
      <c r="GBJ759" s="13"/>
      <c r="GBK759" s="13"/>
      <c r="GBL759" s="13"/>
      <c r="GBM759" s="13"/>
      <c r="GBN759" s="13"/>
      <c r="GBO759" s="13"/>
      <c r="GBP759" s="13"/>
      <c r="GBQ759" s="13"/>
      <c r="GBR759" s="13"/>
      <c r="GBS759" s="13"/>
      <c r="GBT759" s="13"/>
      <c r="GBU759" s="13"/>
      <c r="GBV759" s="13"/>
      <c r="GBW759" s="13"/>
      <c r="GBX759" s="13"/>
      <c r="GBY759" s="13"/>
      <c r="GBZ759" s="13"/>
      <c r="GCA759" s="13"/>
      <c r="GCB759" s="13"/>
      <c r="GCC759" s="13"/>
      <c r="GCD759" s="13"/>
      <c r="GCE759" s="13"/>
      <c r="GCF759" s="13"/>
      <c r="GCG759" s="13"/>
      <c r="GCH759" s="13"/>
      <c r="GCI759" s="13"/>
      <c r="GCJ759" s="13"/>
      <c r="GCK759" s="13"/>
      <c r="GCL759" s="13"/>
      <c r="GCM759" s="13"/>
      <c r="GCN759" s="13"/>
      <c r="GCO759" s="13"/>
      <c r="GCP759" s="13"/>
      <c r="GCQ759" s="13"/>
      <c r="GCR759" s="13"/>
      <c r="GCS759" s="13"/>
      <c r="GCT759" s="13"/>
      <c r="GCU759" s="13"/>
      <c r="GCV759" s="13"/>
      <c r="GCW759" s="13"/>
      <c r="GCX759" s="13"/>
      <c r="GCY759" s="13"/>
      <c r="GCZ759" s="13"/>
      <c r="GDA759" s="13"/>
      <c r="GDB759" s="13"/>
      <c r="GDC759" s="13"/>
      <c r="GDD759" s="13"/>
      <c r="GDE759" s="13"/>
      <c r="GDF759" s="13"/>
      <c r="GDG759" s="13"/>
      <c r="GDH759" s="13"/>
      <c r="GDI759" s="13"/>
      <c r="GDJ759" s="13"/>
      <c r="GDK759" s="13"/>
      <c r="GDL759" s="13"/>
      <c r="GDM759" s="13"/>
      <c r="GDN759" s="13"/>
      <c r="GDO759" s="13"/>
      <c r="GDP759" s="13"/>
      <c r="GDQ759" s="13"/>
      <c r="GDR759" s="13"/>
      <c r="GDS759" s="13"/>
      <c r="GDT759" s="13"/>
      <c r="GDU759" s="13"/>
      <c r="GDV759" s="13"/>
      <c r="GDW759" s="13"/>
      <c r="GDX759" s="13"/>
    </row>
    <row r="760" spans="1:4860" s="14" customFormat="1" x14ac:dyDescent="0.25">
      <c r="A760" s="74">
        <v>754</v>
      </c>
      <c r="B760" s="27" t="s">
        <v>957</v>
      </c>
      <c r="C760" s="122" t="s">
        <v>934</v>
      </c>
      <c r="D760" s="27" t="s">
        <v>365</v>
      </c>
      <c r="E760" s="27" t="s">
        <v>197</v>
      </c>
      <c r="F760" s="28" t="s">
        <v>938</v>
      </c>
      <c r="G760" s="29">
        <v>16000</v>
      </c>
      <c r="H760" s="30">
        <v>0</v>
      </c>
      <c r="I760" s="31">
        <v>25</v>
      </c>
      <c r="J760" s="90">
        <v>459.2</v>
      </c>
      <c r="K760" s="92">
        <f t="shared" si="88"/>
        <v>1136</v>
      </c>
      <c r="L760" s="46">
        <f t="shared" si="89"/>
        <v>176.00000000000003</v>
      </c>
      <c r="M760" s="45">
        <v>486.4</v>
      </c>
      <c r="N760" s="43">
        <f t="shared" si="90"/>
        <v>1134.4000000000001</v>
      </c>
      <c r="O760" s="31"/>
      <c r="P760" s="43">
        <f t="shared" si="92"/>
        <v>945.59999999999991</v>
      </c>
      <c r="Q760" s="31">
        <f t="shared" si="93"/>
        <v>970.59999999999991</v>
      </c>
      <c r="R760" s="43">
        <f t="shared" si="94"/>
        <v>2446.4</v>
      </c>
      <c r="S760" s="43">
        <f t="shared" si="91"/>
        <v>15029.4</v>
      </c>
      <c r="T760" s="47" t="s">
        <v>45</v>
      </c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  <c r="HL760" s="13"/>
      <c r="HM760" s="13"/>
      <c r="HN760" s="13"/>
      <c r="HO760" s="13"/>
      <c r="HP760" s="13"/>
      <c r="HQ760" s="13"/>
      <c r="HR760" s="13"/>
      <c r="HS760" s="13"/>
      <c r="HT760" s="13"/>
      <c r="HU760" s="13"/>
      <c r="HV760" s="13"/>
      <c r="HW760" s="13"/>
      <c r="HX760" s="13"/>
      <c r="HY760" s="13"/>
      <c r="HZ760" s="13"/>
      <c r="IA760" s="13"/>
      <c r="IB760" s="13"/>
      <c r="IC760" s="13"/>
      <c r="ID760" s="13"/>
      <c r="IE760" s="13"/>
      <c r="IF760" s="13"/>
      <c r="IG760" s="13"/>
      <c r="IH760" s="13"/>
      <c r="II760" s="13"/>
      <c r="IJ760" s="13"/>
      <c r="IK760" s="13"/>
      <c r="IL760" s="13"/>
      <c r="IM760" s="13"/>
      <c r="IN760" s="13"/>
      <c r="IO760" s="13"/>
      <c r="IP760" s="13"/>
      <c r="IQ760" s="13"/>
      <c r="IR760" s="13"/>
      <c r="IS760" s="13"/>
      <c r="IT760" s="13"/>
      <c r="IU760" s="13"/>
      <c r="IV760" s="13"/>
      <c r="IW760" s="13"/>
      <c r="IX760" s="13"/>
      <c r="IY760" s="13"/>
      <c r="IZ760" s="13"/>
      <c r="JA760" s="13"/>
      <c r="JB760" s="13"/>
      <c r="JC760" s="13"/>
      <c r="JD760" s="13"/>
      <c r="JE760" s="13"/>
      <c r="JF760" s="13"/>
      <c r="JG760" s="13"/>
      <c r="JH760" s="13"/>
      <c r="JI760" s="13"/>
      <c r="JJ760" s="13"/>
      <c r="JK760" s="13"/>
      <c r="JL760" s="13"/>
      <c r="JM760" s="13"/>
      <c r="JN760" s="13"/>
      <c r="JO760" s="13"/>
      <c r="JP760" s="13"/>
      <c r="JQ760" s="13"/>
      <c r="JR760" s="13"/>
      <c r="JS760" s="13"/>
      <c r="JT760" s="13"/>
      <c r="JU760" s="13"/>
      <c r="JV760" s="13"/>
      <c r="JW760" s="13"/>
      <c r="JX760" s="13"/>
      <c r="JY760" s="13"/>
      <c r="JZ760" s="13"/>
      <c r="KA760" s="13"/>
      <c r="KB760" s="13"/>
      <c r="KC760" s="13"/>
      <c r="KD760" s="13"/>
      <c r="KE760" s="13"/>
      <c r="KF760" s="13"/>
      <c r="KG760" s="13"/>
      <c r="KH760" s="13"/>
      <c r="KI760" s="13"/>
      <c r="KJ760" s="13"/>
      <c r="KK760" s="13"/>
      <c r="KL760" s="13"/>
      <c r="KM760" s="13"/>
      <c r="KN760" s="13"/>
      <c r="KO760" s="13"/>
      <c r="KP760" s="13"/>
      <c r="KQ760" s="13"/>
      <c r="KR760" s="13"/>
      <c r="KS760" s="13"/>
      <c r="KT760" s="13"/>
      <c r="KU760" s="13"/>
      <c r="KV760" s="13"/>
      <c r="KW760" s="13"/>
      <c r="KX760" s="13"/>
      <c r="KY760" s="13"/>
      <c r="KZ760" s="13"/>
      <c r="LA760" s="13"/>
      <c r="LB760" s="13"/>
      <c r="LC760" s="13"/>
      <c r="LD760" s="13"/>
      <c r="LE760" s="13"/>
      <c r="LF760" s="13"/>
      <c r="LG760" s="13"/>
      <c r="LH760" s="13"/>
      <c r="LI760" s="13"/>
      <c r="LJ760" s="13"/>
      <c r="LK760" s="13"/>
      <c r="LL760" s="13"/>
      <c r="LM760" s="13"/>
      <c r="LN760" s="13"/>
      <c r="LO760" s="13"/>
      <c r="LP760" s="13"/>
      <c r="LQ760" s="13"/>
      <c r="LR760" s="13"/>
      <c r="LS760" s="13"/>
      <c r="LT760" s="13"/>
      <c r="LU760" s="13"/>
      <c r="LV760" s="13"/>
      <c r="LW760" s="13"/>
      <c r="LX760" s="13"/>
      <c r="LY760" s="13"/>
      <c r="LZ760" s="13"/>
      <c r="MA760" s="13"/>
      <c r="MB760" s="13"/>
      <c r="MC760" s="13"/>
      <c r="MD760" s="13"/>
      <c r="ME760" s="13"/>
      <c r="MF760" s="13"/>
      <c r="MG760" s="13"/>
      <c r="MH760" s="13"/>
      <c r="MI760" s="13"/>
      <c r="MJ760" s="13"/>
      <c r="MK760" s="13"/>
      <c r="ML760" s="13"/>
      <c r="MM760" s="13"/>
      <c r="MN760" s="13"/>
      <c r="MO760" s="13"/>
      <c r="MP760" s="13"/>
      <c r="MQ760" s="13"/>
      <c r="MR760" s="13"/>
      <c r="MS760" s="13"/>
      <c r="MT760" s="13"/>
      <c r="MU760" s="13"/>
      <c r="MV760" s="13"/>
      <c r="MW760" s="13"/>
      <c r="MX760" s="13"/>
      <c r="MY760" s="13"/>
      <c r="MZ760" s="13"/>
      <c r="NA760" s="13"/>
      <c r="NB760" s="13"/>
      <c r="NC760" s="13"/>
      <c r="ND760" s="13"/>
      <c r="NE760" s="13"/>
      <c r="NF760" s="13"/>
      <c r="NG760" s="13"/>
      <c r="NH760" s="13"/>
      <c r="NI760" s="13"/>
      <c r="NJ760" s="13"/>
      <c r="NK760" s="13"/>
      <c r="NL760" s="13"/>
      <c r="NM760" s="13"/>
      <c r="NN760" s="13"/>
      <c r="NO760" s="13"/>
      <c r="NP760" s="13"/>
      <c r="NQ760" s="13"/>
      <c r="NR760" s="13"/>
      <c r="NS760" s="13"/>
      <c r="NT760" s="13"/>
      <c r="NU760" s="13"/>
      <c r="NV760" s="13"/>
      <c r="NW760" s="13"/>
      <c r="NX760" s="13"/>
      <c r="NY760" s="13"/>
      <c r="NZ760" s="13"/>
      <c r="OA760" s="13"/>
      <c r="OB760" s="13"/>
      <c r="OC760" s="13"/>
      <c r="OD760" s="13"/>
      <c r="OE760" s="13"/>
      <c r="OF760" s="13"/>
      <c r="OG760" s="13"/>
      <c r="OH760" s="13"/>
      <c r="OI760" s="13"/>
      <c r="OJ760" s="13"/>
      <c r="OK760" s="13"/>
      <c r="OL760" s="13"/>
      <c r="OM760" s="13"/>
      <c r="ON760" s="13"/>
      <c r="OO760" s="13"/>
      <c r="OP760" s="13"/>
      <c r="OQ760" s="13"/>
      <c r="OR760" s="13"/>
      <c r="OS760" s="13"/>
      <c r="OT760" s="13"/>
      <c r="OU760" s="13"/>
      <c r="OV760" s="13"/>
      <c r="OW760" s="13"/>
      <c r="OX760" s="13"/>
      <c r="OY760" s="13"/>
      <c r="OZ760" s="13"/>
      <c r="PA760" s="13"/>
      <c r="PB760" s="13"/>
      <c r="PC760" s="13"/>
      <c r="PD760" s="13"/>
      <c r="PE760" s="13"/>
      <c r="PF760" s="13"/>
      <c r="PG760" s="13"/>
      <c r="PH760" s="13"/>
      <c r="PI760" s="13"/>
      <c r="PJ760" s="13"/>
      <c r="PK760" s="13"/>
      <c r="PL760" s="13"/>
      <c r="PM760" s="13"/>
      <c r="PN760" s="13"/>
      <c r="PO760" s="13"/>
      <c r="PP760" s="13"/>
      <c r="PQ760" s="13"/>
      <c r="PR760" s="13"/>
      <c r="PS760" s="13"/>
      <c r="PT760" s="13"/>
      <c r="PU760" s="13"/>
      <c r="PV760" s="13"/>
      <c r="PW760" s="13"/>
      <c r="PX760" s="13"/>
      <c r="PY760" s="13"/>
      <c r="PZ760" s="13"/>
      <c r="QA760" s="13"/>
      <c r="QB760" s="13"/>
      <c r="QC760" s="13"/>
      <c r="QD760" s="13"/>
      <c r="QE760" s="13"/>
      <c r="QF760" s="13"/>
      <c r="QG760" s="13"/>
      <c r="QH760" s="13"/>
      <c r="QI760" s="13"/>
      <c r="QJ760" s="13"/>
      <c r="QK760" s="13"/>
      <c r="QL760" s="13"/>
      <c r="QM760" s="13"/>
      <c r="QN760" s="13"/>
      <c r="QO760" s="13"/>
      <c r="QP760" s="13"/>
      <c r="QQ760" s="13"/>
      <c r="QR760" s="13"/>
      <c r="QS760" s="13"/>
      <c r="QT760" s="13"/>
      <c r="QU760" s="13"/>
      <c r="QV760" s="13"/>
      <c r="QW760" s="13"/>
      <c r="QX760" s="13"/>
      <c r="QY760" s="13"/>
      <c r="QZ760" s="13"/>
      <c r="RA760" s="13"/>
      <c r="RB760" s="13"/>
      <c r="RC760" s="13"/>
      <c r="RD760" s="13"/>
      <c r="RE760" s="13"/>
      <c r="RF760" s="13"/>
      <c r="RG760" s="13"/>
      <c r="RH760" s="13"/>
      <c r="RI760" s="13"/>
      <c r="RJ760" s="13"/>
      <c r="RK760" s="13"/>
      <c r="RL760" s="13"/>
      <c r="RM760" s="13"/>
      <c r="RN760" s="13"/>
      <c r="RO760" s="13"/>
      <c r="RP760" s="13"/>
      <c r="RQ760" s="13"/>
      <c r="RR760" s="13"/>
      <c r="RS760" s="13"/>
      <c r="RT760" s="13"/>
      <c r="RU760" s="13"/>
      <c r="RV760" s="13"/>
      <c r="RW760" s="13"/>
      <c r="RX760" s="13"/>
      <c r="RY760" s="13"/>
      <c r="RZ760" s="13"/>
      <c r="SA760" s="13"/>
      <c r="SB760" s="13"/>
      <c r="SC760" s="13"/>
      <c r="SD760" s="13"/>
      <c r="SE760" s="13"/>
      <c r="SF760" s="13"/>
      <c r="SG760" s="13"/>
      <c r="SH760" s="13"/>
      <c r="SI760" s="13"/>
      <c r="SJ760" s="13"/>
      <c r="SK760" s="13"/>
      <c r="SL760" s="13"/>
      <c r="SM760" s="13"/>
      <c r="SN760" s="13"/>
      <c r="SO760" s="13"/>
      <c r="SP760" s="13"/>
      <c r="SQ760" s="13"/>
      <c r="SR760" s="13"/>
      <c r="SS760" s="13"/>
      <c r="ST760" s="13"/>
      <c r="SU760" s="13"/>
      <c r="SV760" s="13"/>
      <c r="SW760" s="13"/>
      <c r="SX760" s="13"/>
      <c r="SY760" s="13"/>
      <c r="SZ760" s="13"/>
      <c r="TA760" s="13"/>
      <c r="TB760" s="13"/>
      <c r="TC760" s="13"/>
      <c r="TD760" s="13"/>
      <c r="TE760" s="13"/>
      <c r="TF760" s="13"/>
      <c r="TG760" s="13"/>
      <c r="TH760" s="13"/>
      <c r="TI760" s="13"/>
      <c r="TJ760" s="13"/>
      <c r="TK760" s="13"/>
      <c r="TL760" s="13"/>
      <c r="TM760" s="13"/>
      <c r="TN760" s="13"/>
      <c r="TO760" s="13"/>
      <c r="TP760" s="13"/>
      <c r="TQ760" s="13"/>
      <c r="TR760" s="13"/>
      <c r="TS760" s="13"/>
      <c r="TT760" s="13"/>
      <c r="TU760" s="13"/>
      <c r="TV760" s="13"/>
      <c r="TW760" s="13"/>
      <c r="TX760" s="13"/>
      <c r="TY760" s="13"/>
      <c r="TZ760" s="13"/>
      <c r="UA760" s="13"/>
      <c r="UB760" s="13"/>
      <c r="UC760" s="13"/>
      <c r="UD760" s="13"/>
      <c r="UE760" s="13"/>
      <c r="UF760" s="13"/>
      <c r="UG760" s="13"/>
      <c r="UH760" s="13"/>
      <c r="UI760" s="13"/>
      <c r="UJ760" s="13"/>
      <c r="UK760" s="13"/>
      <c r="UL760" s="13"/>
      <c r="UM760" s="13"/>
      <c r="UN760" s="13"/>
      <c r="UO760" s="13"/>
      <c r="UP760" s="13"/>
      <c r="UQ760" s="13"/>
      <c r="UR760" s="13"/>
      <c r="US760" s="13"/>
      <c r="UT760" s="13"/>
      <c r="UU760" s="13"/>
      <c r="UV760" s="13"/>
      <c r="UW760" s="13"/>
      <c r="UX760" s="13"/>
      <c r="UY760" s="13"/>
      <c r="UZ760" s="13"/>
      <c r="VA760" s="13"/>
      <c r="VB760" s="13"/>
      <c r="VC760" s="13"/>
      <c r="VD760" s="13"/>
      <c r="VE760" s="13"/>
      <c r="VF760" s="13"/>
      <c r="VG760" s="13"/>
      <c r="VH760" s="13"/>
      <c r="VI760" s="13"/>
      <c r="VJ760" s="13"/>
      <c r="VK760" s="13"/>
      <c r="VL760" s="13"/>
      <c r="VM760" s="13"/>
      <c r="VN760" s="13"/>
      <c r="VO760" s="13"/>
      <c r="VP760" s="13"/>
      <c r="VQ760" s="13"/>
      <c r="VR760" s="13"/>
      <c r="VS760" s="13"/>
      <c r="VT760" s="13"/>
      <c r="VU760" s="13"/>
      <c r="VV760" s="13"/>
      <c r="VW760" s="13"/>
      <c r="VX760" s="13"/>
      <c r="VY760" s="13"/>
      <c r="VZ760" s="13"/>
      <c r="WA760" s="13"/>
      <c r="WB760" s="13"/>
      <c r="WC760" s="13"/>
      <c r="WD760" s="13"/>
      <c r="WE760" s="13"/>
      <c r="WF760" s="13"/>
      <c r="WG760" s="13"/>
      <c r="WH760" s="13"/>
      <c r="WI760" s="13"/>
      <c r="WJ760" s="13"/>
      <c r="WK760" s="13"/>
      <c r="WL760" s="13"/>
      <c r="WM760" s="13"/>
      <c r="WN760" s="13"/>
      <c r="WO760" s="13"/>
      <c r="WP760" s="13"/>
      <c r="WQ760" s="13"/>
      <c r="WR760" s="13"/>
      <c r="WS760" s="13"/>
      <c r="WT760" s="13"/>
      <c r="WU760" s="13"/>
      <c r="WV760" s="13"/>
      <c r="WW760" s="13"/>
      <c r="WX760" s="13"/>
      <c r="WY760" s="13"/>
      <c r="WZ760" s="13"/>
      <c r="XA760" s="13"/>
      <c r="XB760" s="13"/>
      <c r="XC760" s="13"/>
      <c r="XD760" s="13"/>
      <c r="XE760" s="13"/>
      <c r="XF760" s="13"/>
      <c r="XG760" s="13"/>
      <c r="XH760" s="13"/>
      <c r="XI760" s="13"/>
      <c r="XJ760" s="13"/>
      <c r="XK760" s="13"/>
      <c r="XL760" s="13"/>
      <c r="XM760" s="13"/>
      <c r="XN760" s="13"/>
      <c r="XO760" s="13"/>
      <c r="XP760" s="13"/>
      <c r="XQ760" s="13"/>
      <c r="XR760" s="13"/>
      <c r="XS760" s="13"/>
      <c r="XT760" s="13"/>
      <c r="XU760" s="13"/>
      <c r="XV760" s="13"/>
      <c r="XW760" s="13"/>
      <c r="XX760" s="13"/>
      <c r="XY760" s="13"/>
      <c r="XZ760" s="13"/>
      <c r="YA760" s="13"/>
      <c r="YB760" s="13"/>
      <c r="YC760" s="13"/>
      <c r="YD760" s="13"/>
      <c r="YE760" s="13"/>
      <c r="YF760" s="13"/>
      <c r="YG760" s="13"/>
      <c r="YH760" s="13"/>
      <c r="YI760" s="13"/>
      <c r="YJ760" s="13"/>
      <c r="YK760" s="13"/>
      <c r="YL760" s="13"/>
      <c r="YM760" s="13"/>
      <c r="YN760" s="13"/>
      <c r="YO760" s="13"/>
      <c r="YP760" s="13"/>
      <c r="YQ760" s="13"/>
      <c r="YR760" s="13"/>
      <c r="YS760" s="13"/>
      <c r="YT760" s="13"/>
      <c r="YU760" s="13"/>
      <c r="YV760" s="13"/>
      <c r="YW760" s="13"/>
      <c r="YX760" s="13"/>
      <c r="YY760" s="13"/>
      <c r="YZ760" s="13"/>
      <c r="ZA760" s="13"/>
      <c r="ZB760" s="13"/>
      <c r="ZC760" s="13"/>
      <c r="ZD760" s="13"/>
      <c r="ZE760" s="13"/>
      <c r="ZF760" s="13"/>
      <c r="ZG760" s="13"/>
      <c r="ZH760" s="13"/>
      <c r="ZI760" s="13"/>
      <c r="ZJ760" s="13"/>
      <c r="ZK760" s="13"/>
      <c r="ZL760" s="13"/>
      <c r="ZM760" s="13"/>
      <c r="ZN760" s="13"/>
      <c r="ZO760" s="13"/>
      <c r="ZP760" s="13"/>
      <c r="ZQ760" s="13"/>
      <c r="ZR760" s="13"/>
      <c r="ZS760" s="13"/>
      <c r="ZT760" s="13"/>
      <c r="ZU760" s="13"/>
      <c r="ZV760" s="13"/>
      <c r="ZW760" s="13"/>
      <c r="ZX760" s="13"/>
      <c r="ZY760" s="13"/>
      <c r="ZZ760" s="13"/>
      <c r="AAA760" s="13"/>
      <c r="AAB760" s="13"/>
      <c r="AAC760" s="13"/>
      <c r="AAD760" s="13"/>
      <c r="AAE760" s="13"/>
      <c r="AAF760" s="13"/>
      <c r="AAG760" s="13"/>
      <c r="AAH760" s="13"/>
      <c r="AAI760" s="13"/>
      <c r="AAJ760" s="13"/>
      <c r="AAK760" s="13"/>
      <c r="AAL760" s="13"/>
      <c r="AAM760" s="13"/>
      <c r="AAN760" s="13"/>
      <c r="AAO760" s="13"/>
      <c r="AAP760" s="13"/>
      <c r="AAQ760" s="13"/>
      <c r="AAR760" s="13"/>
      <c r="AAS760" s="13"/>
      <c r="AAT760" s="13"/>
      <c r="AAU760" s="13"/>
      <c r="AAV760" s="13"/>
      <c r="AAW760" s="13"/>
      <c r="AAX760" s="13"/>
      <c r="AAY760" s="13"/>
      <c r="AAZ760" s="13"/>
      <c r="ABA760" s="13"/>
      <c r="ABB760" s="13"/>
      <c r="ABC760" s="13"/>
      <c r="ABD760" s="13"/>
      <c r="ABE760" s="13"/>
      <c r="ABF760" s="13"/>
      <c r="ABG760" s="13"/>
      <c r="ABH760" s="13"/>
      <c r="ABI760" s="13"/>
      <c r="ABJ760" s="13"/>
      <c r="ABK760" s="13"/>
      <c r="ABL760" s="13"/>
      <c r="ABM760" s="13"/>
      <c r="ABN760" s="13"/>
      <c r="ABO760" s="13"/>
      <c r="ABP760" s="13"/>
      <c r="ABQ760" s="13"/>
      <c r="ABR760" s="13"/>
      <c r="ABS760" s="13"/>
      <c r="ABT760" s="13"/>
      <c r="ABU760" s="13"/>
      <c r="ABV760" s="13"/>
      <c r="ABW760" s="13"/>
      <c r="ABX760" s="13"/>
      <c r="ABY760" s="13"/>
      <c r="ABZ760" s="13"/>
      <c r="ACA760" s="13"/>
      <c r="ACB760" s="13"/>
      <c r="ACC760" s="13"/>
      <c r="ACD760" s="13"/>
      <c r="ACE760" s="13"/>
      <c r="ACF760" s="13"/>
      <c r="ACG760" s="13"/>
      <c r="ACH760" s="13"/>
      <c r="ACI760" s="13"/>
      <c r="ACJ760" s="13"/>
      <c r="ACK760" s="13"/>
      <c r="ACL760" s="13"/>
      <c r="ACM760" s="13"/>
      <c r="ACN760" s="13"/>
      <c r="ACO760" s="13"/>
      <c r="ACP760" s="13"/>
      <c r="ACQ760" s="13"/>
      <c r="ACR760" s="13"/>
      <c r="ACS760" s="13"/>
      <c r="ACT760" s="13"/>
      <c r="ACU760" s="13"/>
      <c r="ACV760" s="13"/>
      <c r="ACW760" s="13"/>
      <c r="ACX760" s="13"/>
      <c r="ACY760" s="13"/>
      <c r="ACZ760" s="13"/>
      <c r="ADA760" s="13"/>
      <c r="ADB760" s="13"/>
      <c r="ADC760" s="13"/>
      <c r="ADD760" s="13"/>
      <c r="ADE760" s="13"/>
      <c r="ADF760" s="13"/>
      <c r="ADG760" s="13"/>
      <c r="ADH760" s="13"/>
      <c r="ADI760" s="13"/>
      <c r="ADJ760" s="13"/>
      <c r="ADK760" s="13"/>
      <c r="ADL760" s="13"/>
      <c r="ADM760" s="13"/>
      <c r="ADN760" s="13"/>
      <c r="ADO760" s="13"/>
      <c r="ADP760" s="13"/>
      <c r="ADQ760" s="13"/>
      <c r="ADR760" s="13"/>
      <c r="ADS760" s="13"/>
      <c r="ADT760" s="13"/>
      <c r="ADU760" s="13"/>
      <c r="ADV760" s="13"/>
      <c r="ADW760" s="13"/>
      <c r="ADX760" s="13"/>
      <c r="ADY760" s="13"/>
      <c r="ADZ760" s="13"/>
      <c r="AEA760" s="13"/>
      <c r="AEB760" s="13"/>
      <c r="AEC760" s="13"/>
      <c r="AED760" s="13"/>
      <c r="AEE760" s="13"/>
      <c r="AEF760" s="13"/>
      <c r="AEG760" s="13"/>
      <c r="AEH760" s="13"/>
      <c r="AEI760" s="13"/>
      <c r="AEJ760" s="13"/>
      <c r="AEK760" s="13"/>
      <c r="AEL760" s="13"/>
      <c r="AEM760" s="13"/>
      <c r="AEN760" s="13"/>
      <c r="AEO760" s="13"/>
      <c r="AEP760" s="13"/>
      <c r="AEQ760" s="13"/>
      <c r="AER760" s="13"/>
      <c r="AES760" s="13"/>
      <c r="AET760" s="13"/>
      <c r="AEU760" s="13"/>
      <c r="AEV760" s="13"/>
      <c r="AEW760" s="13"/>
      <c r="AEX760" s="13"/>
      <c r="AEY760" s="13"/>
      <c r="AEZ760" s="13"/>
      <c r="AFA760" s="13"/>
      <c r="AFB760" s="13"/>
      <c r="AFC760" s="13"/>
      <c r="AFD760" s="13"/>
      <c r="AFE760" s="13"/>
      <c r="AFF760" s="13"/>
      <c r="AFG760" s="13"/>
      <c r="AFH760" s="13"/>
      <c r="AFI760" s="13"/>
      <c r="AFJ760" s="13"/>
      <c r="AFK760" s="13"/>
      <c r="AFL760" s="13"/>
      <c r="AFM760" s="13"/>
      <c r="AFN760" s="13"/>
      <c r="AFO760" s="13"/>
      <c r="AFP760" s="13"/>
      <c r="AFQ760" s="13"/>
      <c r="AFR760" s="13"/>
      <c r="AFS760" s="13"/>
      <c r="AFT760" s="13"/>
      <c r="AFU760" s="13"/>
      <c r="AFV760" s="13"/>
      <c r="AFW760" s="13"/>
      <c r="AFX760" s="13"/>
      <c r="AFY760" s="13"/>
      <c r="AFZ760" s="13"/>
      <c r="AGA760" s="13"/>
      <c r="AGB760" s="13"/>
      <c r="AGC760" s="13"/>
      <c r="AGD760" s="13"/>
      <c r="AGE760" s="13"/>
      <c r="AGF760" s="13"/>
      <c r="AGG760" s="13"/>
      <c r="AGH760" s="13"/>
      <c r="AGI760" s="13"/>
      <c r="AGJ760" s="13"/>
      <c r="AGK760" s="13"/>
      <c r="AGL760" s="13"/>
      <c r="AGM760" s="13"/>
      <c r="AGN760" s="13"/>
      <c r="AGO760" s="13"/>
      <c r="AGP760" s="13"/>
      <c r="AGQ760" s="13"/>
      <c r="AGR760" s="13"/>
      <c r="AGS760" s="13"/>
      <c r="AGT760" s="13"/>
      <c r="AGU760" s="13"/>
      <c r="AGV760" s="13"/>
      <c r="AGW760" s="13"/>
      <c r="AGX760" s="13"/>
      <c r="AGY760" s="13"/>
      <c r="AGZ760" s="13"/>
      <c r="AHA760" s="13"/>
      <c r="AHB760" s="13"/>
      <c r="AHC760" s="13"/>
      <c r="AHD760" s="13"/>
      <c r="AHE760" s="13"/>
      <c r="AHF760" s="13"/>
      <c r="AHG760" s="13"/>
      <c r="AHH760" s="13"/>
      <c r="AHI760" s="13"/>
      <c r="AHJ760" s="13"/>
      <c r="AHK760" s="13"/>
      <c r="AHL760" s="13"/>
      <c r="AHM760" s="13"/>
      <c r="AHN760" s="13"/>
      <c r="AHO760" s="13"/>
      <c r="AHP760" s="13"/>
      <c r="AHQ760" s="13"/>
      <c r="AHR760" s="13"/>
      <c r="AHS760" s="13"/>
      <c r="AHT760" s="13"/>
      <c r="AHU760" s="13"/>
      <c r="AHV760" s="13"/>
      <c r="AHW760" s="13"/>
      <c r="AHX760" s="13"/>
      <c r="AHY760" s="13"/>
      <c r="AHZ760" s="13"/>
      <c r="AIA760" s="13"/>
      <c r="AIB760" s="13"/>
      <c r="AIC760" s="13"/>
      <c r="AID760" s="13"/>
      <c r="AIE760" s="13"/>
      <c r="AIF760" s="13"/>
      <c r="AIG760" s="13"/>
      <c r="AIH760" s="13"/>
      <c r="AII760" s="13"/>
      <c r="AIJ760" s="13"/>
      <c r="AIK760" s="13"/>
      <c r="AIL760" s="13"/>
      <c r="AIM760" s="13"/>
      <c r="AIN760" s="13"/>
      <c r="AIO760" s="13"/>
      <c r="AIP760" s="13"/>
      <c r="AIQ760" s="13"/>
      <c r="AIR760" s="13"/>
      <c r="AIS760" s="13"/>
      <c r="AIT760" s="13"/>
      <c r="AIU760" s="13"/>
      <c r="AIV760" s="13"/>
      <c r="AIW760" s="13"/>
      <c r="AIX760" s="13"/>
      <c r="AIY760" s="13"/>
      <c r="AIZ760" s="13"/>
      <c r="AJA760" s="13"/>
      <c r="AJB760" s="13"/>
      <c r="AJC760" s="13"/>
      <c r="AJD760" s="13"/>
      <c r="AJE760" s="13"/>
      <c r="AJF760" s="13"/>
      <c r="AJG760" s="13"/>
      <c r="AJH760" s="13"/>
      <c r="AJI760" s="13"/>
      <c r="AJJ760" s="13"/>
      <c r="AJK760" s="13"/>
      <c r="AJL760" s="13"/>
      <c r="AJM760" s="13"/>
      <c r="AJN760" s="13"/>
      <c r="AJO760" s="13"/>
      <c r="AJP760" s="13"/>
      <c r="AJQ760" s="13"/>
      <c r="AJR760" s="13"/>
      <c r="AJS760" s="13"/>
      <c r="AJT760" s="13"/>
      <c r="AJU760" s="13"/>
      <c r="AJV760" s="13"/>
      <c r="AJW760" s="13"/>
      <c r="AJX760" s="13"/>
      <c r="AJY760" s="13"/>
      <c r="AJZ760" s="13"/>
      <c r="AKA760" s="13"/>
      <c r="AKB760" s="13"/>
      <c r="AKC760" s="13"/>
      <c r="AKD760" s="13"/>
      <c r="AKE760" s="13"/>
      <c r="AKF760" s="13"/>
      <c r="AKG760" s="13"/>
      <c r="AKH760" s="13"/>
      <c r="AKI760" s="13"/>
      <c r="AKJ760" s="13"/>
      <c r="AKK760" s="13"/>
      <c r="AKL760" s="13"/>
      <c r="AKM760" s="13"/>
      <c r="AKN760" s="13"/>
      <c r="AKO760" s="13"/>
      <c r="AKP760" s="13"/>
      <c r="AKQ760" s="13"/>
      <c r="AKR760" s="13"/>
      <c r="AKS760" s="13"/>
      <c r="AKT760" s="13"/>
      <c r="AKU760" s="13"/>
      <c r="AKV760" s="13"/>
      <c r="AKW760" s="13"/>
      <c r="AKX760" s="13"/>
      <c r="AKY760" s="13"/>
      <c r="AKZ760" s="13"/>
      <c r="ALA760" s="13"/>
      <c r="ALB760" s="13"/>
      <c r="ALC760" s="13"/>
      <c r="ALD760" s="13"/>
      <c r="ALE760" s="13"/>
      <c r="ALF760" s="13"/>
      <c r="ALG760" s="13"/>
      <c r="ALH760" s="13"/>
      <c r="ALI760" s="13"/>
      <c r="ALJ760" s="13"/>
      <c r="ALK760" s="13"/>
      <c r="ALL760" s="13"/>
      <c r="ALM760" s="13"/>
      <c r="ALN760" s="13"/>
      <c r="ALO760" s="13"/>
      <c r="ALP760" s="13"/>
      <c r="ALQ760" s="13"/>
      <c r="ALR760" s="13"/>
      <c r="ALS760" s="13"/>
      <c r="ALT760" s="13"/>
      <c r="ALU760" s="13"/>
      <c r="ALV760" s="13"/>
      <c r="ALW760" s="13"/>
      <c r="ALX760" s="13"/>
      <c r="ALY760" s="13"/>
      <c r="ALZ760" s="13"/>
      <c r="AMA760" s="13"/>
      <c r="AMB760" s="13"/>
      <c r="AMC760" s="13"/>
      <c r="AMD760" s="13"/>
      <c r="AME760" s="13"/>
      <c r="AMF760" s="13"/>
      <c r="AMG760" s="13"/>
      <c r="AMH760" s="13"/>
      <c r="AMI760" s="13"/>
      <c r="AMJ760" s="13"/>
      <c r="AMK760" s="13"/>
      <c r="AML760" s="13"/>
      <c r="AMM760" s="13"/>
      <c r="AMN760" s="13"/>
      <c r="AMO760" s="13"/>
      <c r="AMP760" s="13"/>
      <c r="AMQ760" s="13"/>
      <c r="AMR760" s="13"/>
      <c r="AMS760" s="13"/>
      <c r="AMT760" s="13"/>
      <c r="AMU760" s="13"/>
      <c r="AMV760" s="13"/>
      <c r="AMW760" s="13"/>
      <c r="AMX760" s="13"/>
      <c r="AMY760" s="13"/>
      <c r="AMZ760" s="13"/>
      <c r="ANA760" s="13"/>
      <c r="ANB760" s="13"/>
      <c r="ANC760" s="13"/>
      <c r="AND760" s="13"/>
      <c r="ANE760" s="13"/>
      <c r="ANF760" s="13"/>
      <c r="ANG760" s="13"/>
      <c r="ANH760" s="13"/>
      <c r="ANI760" s="13"/>
      <c r="ANJ760" s="13"/>
      <c r="ANK760" s="13"/>
      <c r="ANL760" s="13"/>
      <c r="ANM760" s="13"/>
      <c r="ANN760" s="13"/>
      <c r="ANO760" s="13"/>
      <c r="ANP760" s="13"/>
      <c r="ANQ760" s="13"/>
      <c r="ANR760" s="13"/>
      <c r="ANS760" s="13"/>
      <c r="ANT760" s="13"/>
      <c r="ANU760" s="13"/>
      <c r="ANV760" s="13"/>
      <c r="ANW760" s="13"/>
      <c r="ANX760" s="13"/>
      <c r="ANY760" s="13"/>
      <c r="ANZ760" s="13"/>
      <c r="AOA760" s="13"/>
      <c r="AOB760" s="13"/>
      <c r="AOC760" s="13"/>
      <c r="AOD760" s="13"/>
      <c r="AOE760" s="13"/>
      <c r="AOF760" s="13"/>
      <c r="AOG760" s="13"/>
      <c r="AOH760" s="13"/>
      <c r="AOI760" s="13"/>
      <c r="AOJ760" s="13"/>
      <c r="AOK760" s="13"/>
      <c r="AOL760" s="13"/>
      <c r="AOM760" s="13"/>
      <c r="AON760" s="13"/>
      <c r="AOO760" s="13"/>
      <c r="AOP760" s="13"/>
      <c r="AOQ760" s="13"/>
      <c r="AOR760" s="13"/>
      <c r="AOS760" s="13"/>
      <c r="AOT760" s="13"/>
      <c r="AOU760" s="13"/>
      <c r="AOV760" s="13"/>
      <c r="AOW760" s="13"/>
      <c r="AOX760" s="13"/>
      <c r="AOY760" s="13"/>
      <c r="AOZ760" s="13"/>
      <c r="APA760" s="13"/>
      <c r="APB760" s="13"/>
      <c r="APC760" s="13"/>
      <c r="APD760" s="13"/>
      <c r="APE760" s="13"/>
      <c r="APF760" s="13"/>
      <c r="APG760" s="13"/>
      <c r="APH760" s="13"/>
      <c r="API760" s="13"/>
      <c r="APJ760" s="13"/>
      <c r="APK760" s="13"/>
      <c r="APL760" s="13"/>
      <c r="APM760" s="13"/>
      <c r="APN760" s="13"/>
      <c r="APO760" s="13"/>
      <c r="APP760" s="13"/>
      <c r="APQ760" s="13"/>
      <c r="APR760" s="13"/>
      <c r="APS760" s="13"/>
      <c r="APT760" s="13"/>
      <c r="APU760" s="13"/>
      <c r="APV760" s="13"/>
      <c r="APW760" s="13"/>
      <c r="APX760" s="13"/>
      <c r="APY760" s="13"/>
      <c r="APZ760" s="13"/>
      <c r="AQA760" s="13"/>
      <c r="AQB760" s="13"/>
      <c r="AQC760" s="13"/>
      <c r="AQD760" s="13"/>
      <c r="AQE760" s="13"/>
      <c r="AQF760" s="13"/>
      <c r="AQG760" s="13"/>
      <c r="AQH760" s="13"/>
      <c r="AQI760" s="13"/>
      <c r="AQJ760" s="13"/>
      <c r="AQK760" s="13"/>
      <c r="AQL760" s="13"/>
      <c r="AQM760" s="13"/>
      <c r="AQN760" s="13"/>
      <c r="AQO760" s="13"/>
      <c r="AQP760" s="13"/>
      <c r="AQQ760" s="13"/>
      <c r="AQR760" s="13"/>
      <c r="AQS760" s="13"/>
      <c r="AQT760" s="13"/>
      <c r="AQU760" s="13"/>
      <c r="AQV760" s="13"/>
      <c r="AQW760" s="13"/>
      <c r="AQX760" s="13"/>
      <c r="AQY760" s="13"/>
      <c r="AQZ760" s="13"/>
      <c r="ARA760" s="13"/>
      <c r="ARB760" s="13"/>
      <c r="ARC760" s="13"/>
      <c r="ARD760" s="13"/>
      <c r="ARE760" s="13"/>
      <c r="ARF760" s="13"/>
      <c r="ARG760" s="13"/>
      <c r="ARH760" s="13"/>
      <c r="ARI760" s="13"/>
      <c r="ARJ760" s="13"/>
      <c r="ARK760" s="13"/>
      <c r="ARL760" s="13"/>
      <c r="ARM760" s="13"/>
      <c r="ARN760" s="13"/>
      <c r="ARO760" s="13"/>
      <c r="ARP760" s="13"/>
      <c r="ARQ760" s="13"/>
      <c r="ARR760" s="13"/>
      <c r="ARS760" s="13"/>
      <c r="ART760" s="13"/>
      <c r="ARU760" s="13"/>
      <c r="ARV760" s="13"/>
      <c r="ARW760" s="13"/>
      <c r="ARX760" s="13"/>
      <c r="ARY760" s="13"/>
      <c r="ARZ760" s="13"/>
      <c r="ASA760" s="13"/>
      <c r="ASB760" s="13"/>
      <c r="ASC760" s="13"/>
      <c r="ASD760" s="13"/>
      <c r="ASE760" s="13"/>
      <c r="ASF760" s="13"/>
      <c r="ASG760" s="13"/>
      <c r="ASH760" s="13"/>
      <c r="ASI760" s="13"/>
      <c r="ASJ760" s="13"/>
      <c r="ASK760" s="13"/>
      <c r="ASL760" s="13"/>
      <c r="ASM760" s="13"/>
      <c r="ASN760" s="13"/>
      <c r="ASO760" s="13"/>
      <c r="ASP760" s="13"/>
      <c r="ASQ760" s="13"/>
      <c r="ASR760" s="13"/>
      <c r="ASS760" s="13"/>
      <c r="AST760" s="13"/>
      <c r="ASU760" s="13"/>
      <c r="ASV760" s="13"/>
      <c r="ASW760" s="13"/>
      <c r="ASX760" s="13"/>
      <c r="ASY760" s="13"/>
      <c r="ASZ760" s="13"/>
      <c r="ATA760" s="13"/>
      <c r="ATB760" s="13"/>
      <c r="ATC760" s="13"/>
      <c r="ATD760" s="13"/>
      <c r="ATE760" s="13"/>
      <c r="ATF760" s="13"/>
      <c r="ATG760" s="13"/>
      <c r="ATH760" s="13"/>
      <c r="ATI760" s="13"/>
      <c r="ATJ760" s="13"/>
      <c r="ATK760" s="13"/>
      <c r="ATL760" s="13"/>
      <c r="ATM760" s="13"/>
      <c r="ATN760" s="13"/>
      <c r="ATO760" s="13"/>
      <c r="ATP760" s="13"/>
      <c r="ATQ760" s="13"/>
      <c r="ATR760" s="13"/>
      <c r="ATS760" s="13"/>
      <c r="ATT760" s="13"/>
      <c r="ATU760" s="13"/>
      <c r="ATV760" s="13"/>
      <c r="ATW760" s="13"/>
      <c r="ATX760" s="13"/>
      <c r="ATY760" s="13"/>
      <c r="ATZ760" s="13"/>
      <c r="AUA760" s="13"/>
      <c r="AUB760" s="13"/>
      <c r="AUC760" s="13"/>
      <c r="AUD760" s="13"/>
      <c r="AUE760" s="13"/>
      <c r="AUF760" s="13"/>
      <c r="AUG760" s="13"/>
      <c r="AUH760" s="13"/>
      <c r="AUI760" s="13"/>
      <c r="AUJ760" s="13"/>
      <c r="AUK760" s="13"/>
      <c r="AUL760" s="13"/>
      <c r="AUM760" s="13"/>
      <c r="AUN760" s="13"/>
      <c r="AUO760" s="13"/>
      <c r="AUP760" s="13"/>
      <c r="AUQ760" s="13"/>
      <c r="AUR760" s="13"/>
      <c r="AUS760" s="13"/>
      <c r="AUT760" s="13"/>
      <c r="AUU760" s="13"/>
      <c r="AUV760" s="13"/>
      <c r="AUW760" s="13"/>
      <c r="AUX760" s="13"/>
      <c r="AUY760" s="13"/>
      <c r="AUZ760" s="13"/>
      <c r="AVA760" s="13"/>
      <c r="AVB760" s="13"/>
      <c r="AVC760" s="13"/>
      <c r="AVD760" s="13"/>
      <c r="AVE760" s="13"/>
      <c r="AVF760" s="13"/>
      <c r="AVG760" s="13"/>
      <c r="AVH760" s="13"/>
      <c r="AVI760" s="13"/>
      <c r="AVJ760" s="13"/>
      <c r="AVK760" s="13"/>
      <c r="AVL760" s="13"/>
      <c r="AVM760" s="13"/>
      <c r="AVN760" s="13"/>
      <c r="AVO760" s="13"/>
      <c r="AVP760" s="13"/>
      <c r="AVQ760" s="13"/>
      <c r="AVR760" s="13"/>
      <c r="AVS760" s="13"/>
      <c r="AVT760" s="13"/>
      <c r="AVU760" s="13"/>
      <c r="AVV760" s="13"/>
      <c r="AVW760" s="13"/>
      <c r="AVX760" s="13"/>
      <c r="AVY760" s="13"/>
      <c r="AVZ760" s="13"/>
      <c r="AWA760" s="13"/>
      <c r="AWB760" s="13"/>
      <c r="AWC760" s="13"/>
      <c r="AWD760" s="13"/>
      <c r="AWE760" s="13"/>
      <c r="AWF760" s="13"/>
      <c r="AWG760" s="13"/>
      <c r="AWH760" s="13"/>
      <c r="AWI760" s="13"/>
      <c r="AWJ760" s="13"/>
      <c r="AWK760" s="13"/>
      <c r="AWL760" s="13"/>
      <c r="AWM760" s="13"/>
      <c r="AWN760" s="13"/>
      <c r="AWO760" s="13"/>
      <c r="AWP760" s="13"/>
      <c r="AWQ760" s="13"/>
      <c r="AWR760" s="13"/>
      <c r="AWS760" s="13"/>
      <c r="AWT760" s="13"/>
      <c r="AWU760" s="13"/>
      <c r="AWV760" s="13"/>
      <c r="AWW760" s="13"/>
      <c r="AWX760" s="13"/>
      <c r="AWY760" s="13"/>
      <c r="AWZ760" s="13"/>
      <c r="AXA760" s="13"/>
      <c r="AXB760" s="13"/>
      <c r="AXC760" s="13"/>
      <c r="AXD760" s="13"/>
      <c r="AXE760" s="13"/>
      <c r="AXF760" s="13"/>
      <c r="AXG760" s="13"/>
      <c r="AXH760" s="13"/>
      <c r="AXI760" s="13"/>
      <c r="AXJ760" s="13"/>
      <c r="AXK760" s="13"/>
      <c r="AXL760" s="13"/>
      <c r="AXM760" s="13"/>
      <c r="AXN760" s="13"/>
      <c r="AXO760" s="13"/>
      <c r="AXP760" s="13"/>
      <c r="AXQ760" s="13"/>
      <c r="AXR760" s="13"/>
      <c r="AXS760" s="13"/>
      <c r="AXT760" s="13"/>
      <c r="AXU760" s="13"/>
      <c r="AXV760" s="13"/>
      <c r="AXW760" s="13"/>
      <c r="AXX760" s="13"/>
      <c r="AXY760" s="13"/>
      <c r="AXZ760" s="13"/>
      <c r="AYA760" s="13"/>
      <c r="AYB760" s="13"/>
      <c r="AYC760" s="13"/>
      <c r="AYD760" s="13"/>
      <c r="AYE760" s="13"/>
      <c r="AYF760" s="13"/>
      <c r="AYG760" s="13"/>
      <c r="AYH760" s="13"/>
      <c r="AYI760" s="13"/>
      <c r="AYJ760" s="13"/>
      <c r="AYK760" s="13"/>
      <c r="AYL760" s="13"/>
      <c r="AYM760" s="13"/>
      <c r="AYN760" s="13"/>
      <c r="AYO760" s="13"/>
      <c r="AYP760" s="13"/>
      <c r="AYQ760" s="13"/>
      <c r="AYR760" s="13"/>
      <c r="AYS760" s="13"/>
      <c r="AYT760" s="13"/>
      <c r="AYU760" s="13"/>
      <c r="AYV760" s="13"/>
      <c r="AYW760" s="13"/>
      <c r="AYX760" s="13"/>
      <c r="AYY760" s="13"/>
      <c r="AYZ760" s="13"/>
      <c r="AZA760" s="13"/>
      <c r="AZB760" s="13"/>
      <c r="AZC760" s="13"/>
      <c r="AZD760" s="13"/>
      <c r="AZE760" s="13"/>
      <c r="AZF760" s="13"/>
      <c r="AZG760" s="13"/>
      <c r="AZH760" s="13"/>
      <c r="AZI760" s="13"/>
      <c r="AZJ760" s="13"/>
      <c r="AZK760" s="13"/>
      <c r="AZL760" s="13"/>
      <c r="AZM760" s="13"/>
      <c r="AZN760" s="13"/>
      <c r="AZO760" s="13"/>
      <c r="AZP760" s="13"/>
      <c r="AZQ760" s="13"/>
      <c r="AZR760" s="13"/>
      <c r="AZS760" s="13"/>
      <c r="AZT760" s="13"/>
      <c r="AZU760" s="13"/>
      <c r="AZV760" s="13"/>
      <c r="AZW760" s="13"/>
      <c r="AZX760" s="13"/>
      <c r="AZY760" s="13"/>
      <c r="AZZ760" s="13"/>
      <c r="BAA760" s="13"/>
      <c r="BAB760" s="13"/>
      <c r="BAC760" s="13"/>
      <c r="BAD760" s="13"/>
      <c r="BAE760" s="13"/>
      <c r="BAF760" s="13"/>
      <c r="BAG760" s="13"/>
      <c r="BAH760" s="13"/>
      <c r="BAI760" s="13"/>
      <c r="BAJ760" s="13"/>
      <c r="BAK760" s="13"/>
      <c r="BAL760" s="13"/>
      <c r="BAM760" s="13"/>
      <c r="BAN760" s="13"/>
      <c r="BAO760" s="13"/>
      <c r="BAP760" s="13"/>
      <c r="BAQ760" s="13"/>
      <c r="BAR760" s="13"/>
      <c r="BAS760" s="13"/>
      <c r="BAT760" s="13"/>
      <c r="BAU760" s="13"/>
      <c r="BAV760" s="13"/>
      <c r="BAW760" s="13"/>
      <c r="BAX760" s="13"/>
      <c r="BAY760" s="13"/>
      <c r="BAZ760" s="13"/>
      <c r="BBA760" s="13"/>
      <c r="BBB760" s="13"/>
      <c r="BBC760" s="13"/>
      <c r="BBD760" s="13"/>
      <c r="BBE760" s="13"/>
      <c r="BBF760" s="13"/>
      <c r="BBG760" s="13"/>
      <c r="BBH760" s="13"/>
      <c r="BBI760" s="13"/>
      <c r="BBJ760" s="13"/>
      <c r="BBK760" s="13"/>
      <c r="BBL760" s="13"/>
      <c r="BBM760" s="13"/>
      <c r="BBN760" s="13"/>
      <c r="BBO760" s="13"/>
      <c r="BBP760" s="13"/>
      <c r="BBQ760" s="13"/>
      <c r="BBR760" s="13"/>
      <c r="BBS760" s="13"/>
      <c r="BBT760" s="13"/>
      <c r="BBU760" s="13"/>
      <c r="BBV760" s="13"/>
      <c r="BBW760" s="13"/>
      <c r="BBX760" s="13"/>
      <c r="BBY760" s="13"/>
      <c r="BBZ760" s="13"/>
      <c r="BCA760" s="13"/>
      <c r="BCB760" s="13"/>
      <c r="BCC760" s="13"/>
      <c r="BCD760" s="13"/>
      <c r="BCE760" s="13"/>
      <c r="BCF760" s="13"/>
      <c r="BCG760" s="13"/>
      <c r="BCH760" s="13"/>
      <c r="BCI760" s="13"/>
      <c r="BCJ760" s="13"/>
      <c r="BCK760" s="13"/>
      <c r="BCL760" s="13"/>
      <c r="BCM760" s="13"/>
      <c r="BCN760" s="13"/>
      <c r="BCO760" s="13"/>
      <c r="BCP760" s="13"/>
      <c r="BCQ760" s="13"/>
      <c r="BCR760" s="13"/>
      <c r="BCS760" s="13"/>
      <c r="BCT760" s="13"/>
      <c r="BCU760" s="13"/>
      <c r="BCV760" s="13"/>
      <c r="BCW760" s="13"/>
      <c r="BCX760" s="13"/>
      <c r="BCY760" s="13"/>
      <c r="BCZ760" s="13"/>
      <c r="BDA760" s="13"/>
      <c r="BDB760" s="13"/>
      <c r="BDC760" s="13"/>
      <c r="BDD760" s="13"/>
      <c r="BDE760" s="13"/>
      <c r="BDF760" s="13"/>
      <c r="BDG760" s="13"/>
      <c r="BDH760" s="13"/>
      <c r="BDI760" s="13"/>
      <c r="BDJ760" s="13"/>
      <c r="BDK760" s="13"/>
      <c r="BDL760" s="13"/>
      <c r="BDM760" s="13"/>
      <c r="BDN760" s="13"/>
      <c r="BDO760" s="13"/>
      <c r="BDP760" s="13"/>
      <c r="BDQ760" s="13"/>
      <c r="BDR760" s="13"/>
      <c r="BDS760" s="13"/>
      <c r="BDT760" s="13"/>
      <c r="BDU760" s="13"/>
      <c r="BDV760" s="13"/>
      <c r="BDW760" s="13"/>
      <c r="BDX760" s="13"/>
      <c r="BDY760" s="13"/>
      <c r="BDZ760" s="13"/>
      <c r="BEA760" s="13"/>
      <c r="BEB760" s="13"/>
      <c r="BEC760" s="13"/>
      <c r="BED760" s="13"/>
      <c r="BEE760" s="13"/>
      <c r="BEF760" s="13"/>
      <c r="BEG760" s="13"/>
      <c r="BEH760" s="13"/>
      <c r="BEI760" s="13"/>
      <c r="BEJ760" s="13"/>
      <c r="BEK760" s="13"/>
      <c r="BEL760" s="13"/>
      <c r="BEM760" s="13"/>
      <c r="BEN760" s="13"/>
      <c r="BEO760" s="13"/>
      <c r="BEP760" s="13"/>
      <c r="BEQ760" s="13"/>
      <c r="BER760" s="13"/>
      <c r="BES760" s="13"/>
      <c r="BET760" s="13"/>
      <c r="BEU760" s="13"/>
      <c r="BEV760" s="13"/>
      <c r="BEW760" s="13"/>
      <c r="BEX760" s="13"/>
      <c r="BEY760" s="13"/>
      <c r="BEZ760" s="13"/>
      <c r="BFA760" s="13"/>
      <c r="BFB760" s="13"/>
      <c r="BFC760" s="13"/>
      <c r="BFD760" s="13"/>
      <c r="BFE760" s="13"/>
      <c r="BFF760" s="13"/>
      <c r="BFG760" s="13"/>
      <c r="BFH760" s="13"/>
      <c r="BFI760" s="13"/>
      <c r="BFJ760" s="13"/>
      <c r="BFK760" s="13"/>
      <c r="BFL760" s="13"/>
      <c r="BFM760" s="13"/>
      <c r="BFN760" s="13"/>
      <c r="BFO760" s="13"/>
      <c r="BFP760" s="13"/>
      <c r="BFQ760" s="13"/>
      <c r="BFR760" s="13"/>
      <c r="BFS760" s="13"/>
      <c r="BFT760" s="13"/>
      <c r="BFU760" s="13"/>
      <c r="BFV760" s="13"/>
      <c r="BFW760" s="13"/>
      <c r="BFX760" s="13"/>
      <c r="BFY760" s="13"/>
      <c r="BFZ760" s="13"/>
      <c r="BGA760" s="13"/>
      <c r="BGB760" s="13"/>
      <c r="BGC760" s="13"/>
      <c r="BGD760" s="13"/>
      <c r="BGE760" s="13"/>
      <c r="BGF760" s="13"/>
      <c r="BGG760" s="13"/>
      <c r="BGH760" s="13"/>
      <c r="BGI760" s="13"/>
      <c r="BGJ760" s="13"/>
      <c r="BGK760" s="13"/>
      <c r="BGL760" s="13"/>
      <c r="BGM760" s="13"/>
      <c r="BGN760" s="13"/>
      <c r="BGO760" s="13"/>
      <c r="BGP760" s="13"/>
      <c r="BGQ760" s="13"/>
      <c r="BGR760" s="13"/>
      <c r="BGS760" s="13"/>
      <c r="BGT760" s="13"/>
      <c r="BGU760" s="13"/>
      <c r="BGV760" s="13"/>
      <c r="BGW760" s="13"/>
      <c r="BGX760" s="13"/>
      <c r="BGY760" s="13"/>
      <c r="BGZ760" s="13"/>
      <c r="BHA760" s="13"/>
      <c r="BHB760" s="13"/>
      <c r="BHC760" s="13"/>
      <c r="BHD760" s="13"/>
      <c r="BHE760" s="13"/>
      <c r="BHF760" s="13"/>
      <c r="BHG760" s="13"/>
      <c r="BHH760" s="13"/>
      <c r="BHI760" s="13"/>
      <c r="BHJ760" s="13"/>
      <c r="BHK760" s="13"/>
      <c r="BHL760" s="13"/>
      <c r="BHM760" s="13"/>
      <c r="BHN760" s="13"/>
      <c r="BHO760" s="13"/>
      <c r="BHP760" s="13"/>
      <c r="BHQ760" s="13"/>
      <c r="BHR760" s="13"/>
      <c r="BHS760" s="13"/>
      <c r="BHT760" s="13"/>
      <c r="BHU760" s="13"/>
      <c r="BHV760" s="13"/>
      <c r="BHW760" s="13"/>
      <c r="BHX760" s="13"/>
      <c r="BHY760" s="13"/>
      <c r="BHZ760" s="13"/>
      <c r="BIA760" s="13"/>
      <c r="BIB760" s="13"/>
      <c r="BIC760" s="13"/>
      <c r="BID760" s="13"/>
      <c r="BIE760" s="13"/>
      <c r="BIF760" s="13"/>
      <c r="BIG760" s="13"/>
      <c r="BIH760" s="13"/>
      <c r="BII760" s="13"/>
      <c r="BIJ760" s="13"/>
      <c r="BIK760" s="13"/>
      <c r="BIL760" s="13"/>
      <c r="BIM760" s="13"/>
      <c r="BIN760" s="13"/>
      <c r="BIO760" s="13"/>
      <c r="BIP760" s="13"/>
      <c r="BIQ760" s="13"/>
      <c r="BIR760" s="13"/>
      <c r="BIS760" s="13"/>
      <c r="BIT760" s="13"/>
      <c r="BIU760" s="13"/>
      <c r="BIV760" s="13"/>
      <c r="BIW760" s="13"/>
      <c r="BIX760" s="13"/>
      <c r="BIY760" s="13"/>
      <c r="BIZ760" s="13"/>
      <c r="BJA760" s="13"/>
      <c r="BJB760" s="13"/>
      <c r="BJC760" s="13"/>
      <c r="BJD760" s="13"/>
      <c r="BJE760" s="13"/>
      <c r="BJF760" s="13"/>
      <c r="BJG760" s="13"/>
      <c r="BJH760" s="13"/>
      <c r="BJI760" s="13"/>
      <c r="BJJ760" s="13"/>
      <c r="BJK760" s="13"/>
      <c r="BJL760" s="13"/>
      <c r="BJM760" s="13"/>
      <c r="BJN760" s="13"/>
      <c r="BJO760" s="13"/>
      <c r="BJP760" s="13"/>
      <c r="BJQ760" s="13"/>
      <c r="BJR760" s="13"/>
      <c r="BJS760" s="13"/>
      <c r="BJT760" s="13"/>
      <c r="BJU760" s="13"/>
      <c r="BJV760" s="13"/>
      <c r="BJW760" s="13"/>
      <c r="BJX760" s="13"/>
      <c r="BJY760" s="13"/>
      <c r="BJZ760" s="13"/>
      <c r="BKA760" s="13"/>
      <c r="BKB760" s="13"/>
      <c r="BKC760" s="13"/>
      <c r="BKD760" s="13"/>
      <c r="BKE760" s="13"/>
      <c r="BKF760" s="13"/>
      <c r="BKG760" s="13"/>
      <c r="BKH760" s="13"/>
      <c r="BKI760" s="13"/>
      <c r="BKJ760" s="13"/>
      <c r="BKK760" s="13"/>
      <c r="BKL760" s="13"/>
      <c r="BKM760" s="13"/>
      <c r="BKN760" s="13"/>
      <c r="BKO760" s="13"/>
      <c r="BKP760" s="13"/>
      <c r="BKQ760" s="13"/>
      <c r="BKR760" s="13"/>
      <c r="BKS760" s="13"/>
      <c r="BKT760" s="13"/>
      <c r="BKU760" s="13"/>
      <c r="BKV760" s="13"/>
      <c r="BKW760" s="13"/>
      <c r="BKX760" s="13"/>
      <c r="BKY760" s="13"/>
      <c r="BKZ760" s="13"/>
      <c r="BLA760" s="13"/>
      <c r="BLB760" s="13"/>
      <c r="BLC760" s="13"/>
      <c r="BLD760" s="13"/>
      <c r="BLE760" s="13"/>
      <c r="BLF760" s="13"/>
      <c r="BLG760" s="13"/>
      <c r="BLH760" s="13"/>
      <c r="BLI760" s="13"/>
      <c r="BLJ760" s="13"/>
      <c r="BLK760" s="13"/>
      <c r="BLL760" s="13"/>
      <c r="BLM760" s="13"/>
      <c r="BLN760" s="13"/>
      <c r="BLO760" s="13"/>
      <c r="BLP760" s="13"/>
      <c r="BLQ760" s="13"/>
      <c r="BLR760" s="13"/>
      <c r="BLS760" s="13"/>
      <c r="BLT760" s="13"/>
      <c r="BLU760" s="13"/>
      <c r="BLV760" s="13"/>
      <c r="BLW760" s="13"/>
      <c r="BLX760" s="13"/>
      <c r="BLY760" s="13"/>
      <c r="BLZ760" s="13"/>
      <c r="BMA760" s="13"/>
      <c r="BMB760" s="13"/>
      <c r="BMC760" s="13"/>
      <c r="BMD760" s="13"/>
      <c r="BME760" s="13"/>
      <c r="BMF760" s="13"/>
      <c r="BMG760" s="13"/>
      <c r="BMH760" s="13"/>
      <c r="BMI760" s="13"/>
      <c r="BMJ760" s="13"/>
      <c r="BMK760" s="13"/>
      <c r="BML760" s="13"/>
      <c r="BMM760" s="13"/>
      <c r="BMN760" s="13"/>
      <c r="BMO760" s="13"/>
      <c r="BMP760" s="13"/>
      <c r="BMQ760" s="13"/>
      <c r="BMR760" s="13"/>
      <c r="BMS760" s="13"/>
      <c r="BMT760" s="13"/>
      <c r="BMU760" s="13"/>
      <c r="BMV760" s="13"/>
      <c r="BMW760" s="13"/>
      <c r="BMX760" s="13"/>
      <c r="BMY760" s="13"/>
      <c r="BMZ760" s="13"/>
      <c r="BNA760" s="13"/>
      <c r="BNB760" s="13"/>
      <c r="BNC760" s="13"/>
      <c r="BND760" s="13"/>
      <c r="BNE760" s="13"/>
      <c r="BNF760" s="13"/>
      <c r="BNG760" s="13"/>
      <c r="BNH760" s="13"/>
      <c r="BNI760" s="13"/>
      <c r="BNJ760" s="13"/>
      <c r="BNK760" s="13"/>
      <c r="BNL760" s="13"/>
      <c r="BNM760" s="13"/>
      <c r="BNN760" s="13"/>
      <c r="BNO760" s="13"/>
      <c r="BNP760" s="13"/>
      <c r="BNQ760" s="13"/>
      <c r="BNR760" s="13"/>
      <c r="BNS760" s="13"/>
      <c r="BNT760" s="13"/>
      <c r="BNU760" s="13"/>
      <c r="BNV760" s="13"/>
      <c r="BNW760" s="13"/>
      <c r="BNX760" s="13"/>
      <c r="BNY760" s="13"/>
      <c r="BNZ760" s="13"/>
      <c r="BOA760" s="13"/>
      <c r="BOB760" s="13"/>
      <c r="BOC760" s="13"/>
      <c r="BOD760" s="13"/>
      <c r="BOE760" s="13"/>
      <c r="BOF760" s="13"/>
      <c r="BOG760" s="13"/>
      <c r="BOH760" s="13"/>
      <c r="BOI760" s="13"/>
      <c r="BOJ760" s="13"/>
      <c r="BOK760" s="13"/>
      <c r="BOL760" s="13"/>
      <c r="BOM760" s="13"/>
      <c r="BON760" s="13"/>
      <c r="BOO760" s="13"/>
      <c r="BOP760" s="13"/>
      <c r="BOQ760" s="13"/>
      <c r="BOR760" s="13"/>
      <c r="BOS760" s="13"/>
      <c r="BOT760" s="13"/>
      <c r="BOU760" s="13"/>
      <c r="BOV760" s="13"/>
      <c r="BOW760" s="13"/>
      <c r="BOX760" s="13"/>
      <c r="BOY760" s="13"/>
      <c r="BOZ760" s="13"/>
      <c r="BPA760" s="13"/>
      <c r="BPB760" s="13"/>
      <c r="BPC760" s="13"/>
      <c r="BPD760" s="13"/>
      <c r="BPE760" s="13"/>
      <c r="BPF760" s="13"/>
      <c r="BPG760" s="13"/>
      <c r="BPH760" s="13"/>
      <c r="BPI760" s="13"/>
      <c r="BPJ760" s="13"/>
      <c r="BPK760" s="13"/>
      <c r="BPL760" s="13"/>
      <c r="BPM760" s="13"/>
      <c r="BPN760" s="13"/>
      <c r="BPO760" s="13"/>
      <c r="BPP760" s="13"/>
      <c r="BPQ760" s="13"/>
      <c r="BPR760" s="13"/>
      <c r="BPS760" s="13"/>
      <c r="BPT760" s="13"/>
      <c r="BPU760" s="13"/>
      <c r="BPV760" s="13"/>
      <c r="BPW760" s="13"/>
      <c r="BPX760" s="13"/>
      <c r="BPY760" s="13"/>
      <c r="BPZ760" s="13"/>
      <c r="BQA760" s="13"/>
      <c r="BQB760" s="13"/>
      <c r="BQC760" s="13"/>
      <c r="BQD760" s="13"/>
      <c r="BQE760" s="13"/>
      <c r="BQF760" s="13"/>
      <c r="BQG760" s="13"/>
      <c r="BQH760" s="13"/>
      <c r="BQI760" s="13"/>
      <c r="BQJ760" s="13"/>
      <c r="BQK760" s="13"/>
      <c r="BQL760" s="13"/>
      <c r="BQM760" s="13"/>
      <c r="BQN760" s="13"/>
      <c r="BQO760" s="13"/>
      <c r="BQP760" s="13"/>
      <c r="BQQ760" s="13"/>
      <c r="BQR760" s="13"/>
      <c r="BQS760" s="13"/>
      <c r="BQT760" s="13"/>
      <c r="BQU760" s="13"/>
      <c r="BQV760" s="13"/>
      <c r="BQW760" s="13"/>
      <c r="BQX760" s="13"/>
      <c r="BQY760" s="13"/>
      <c r="BQZ760" s="13"/>
      <c r="BRA760" s="13"/>
      <c r="BRB760" s="13"/>
      <c r="BRC760" s="13"/>
      <c r="BRD760" s="13"/>
      <c r="BRE760" s="13"/>
      <c r="BRF760" s="13"/>
      <c r="BRG760" s="13"/>
      <c r="BRH760" s="13"/>
      <c r="BRI760" s="13"/>
      <c r="BRJ760" s="13"/>
      <c r="BRK760" s="13"/>
      <c r="BRL760" s="13"/>
      <c r="BRM760" s="13"/>
      <c r="BRN760" s="13"/>
      <c r="BRO760" s="13"/>
      <c r="BRP760" s="13"/>
      <c r="BRQ760" s="13"/>
      <c r="BRR760" s="13"/>
      <c r="BRS760" s="13"/>
      <c r="BRT760" s="13"/>
      <c r="BRU760" s="13"/>
      <c r="BRV760" s="13"/>
      <c r="BRW760" s="13"/>
      <c r="BRX760" s="13"/>
      <c r="BRY760" s="13"/>
      <c r="BRZ760" s="13"/>
      <c r="BSA760" s="13"/>
      <c r="BSB760" s="13"/>
      <c r="BSC760" s="13"/>
      <c r="BSD760" s="13"/>
      <c r="BSE760" s="13"/>
      <c r="BSF760" s="13"/>
      <c r="BSG760" s="13"/>
      <c r="BSH760" s="13"/>
      <c r="BSI760" s="13"/>
      <c r="BSJ760" s="13"/>
      <c r="BSK760" s="13"/>
      <c r="BSL760" s="13"/>
      <c r="BSM760" s="13"/>
      <c r="BSN760" s="13"/>
      <c r="BSO760" s="13"/>
      <c r="BSP760" s="13"/>
      <c r="BSQ760" s="13"/>
      <c r="BSR760" s="13"/>
      <c r="BSS760" s="13"/>
      <c r="BST760" s="13"/>
      <c r="BSU760" s="13"/>
      <c r="BSV760" s="13"/>
      <c r="BSW760" s="13"/>
      <c r="BSX760" s="13"/>
      <c r="BSY760" s="13"/>
      <c r="BSZ760" s="13"/>
      <c r="BTA760" s="13"/>
      <c r="BTB760" s="13"/>
      <c r="BTC760" s="13"/>
      <c r="BTD760" s="13"/>
      <c r="BTE760" s="13"/>
      <c r="BTF760" s="13"/>
      <c r="BTG760" s="13"/>
      <c r="BTH760" s="13"/>
      <c r="BTI760" s="13"/>
      <c r="BTJ760" s="13"/>
      <c r="BTK760" s="13"/>
      <c r="BTL760" s="13"/>
      <c r="BTM760" s="13"/>
      <c r="BTN760" s="13"/>
      <c r="BTO760" s="13"/>
      <c r="BTP760" s="13"/>
      <c r="BTQ760" s="13"/>
      <c r="BTR760" s="13"/>
      <c r="BTS760" s="13"/>
      <c r="BTT760" s="13"/>
      <c r="BTU760" s="13"/>
      <c r="BTV760" s="13"/>
      <c r="BTW760" s="13"/>
      <c r="BTX760" s="13"/>
      <c r="BTY760" s="13"/>
      <c r="BTZ760" s="13"/>
      <c r="BUA760" s="13"/>
      <c r="BUB760" s="13"/>
      <c r="BUC760" s="13"/>
      <c r="BUD760" s="13"/>
      <c r="BUE760" s="13"/>
      <c r="BUF760" s="13"/>
      <c r="BUG760" s="13"/>
      <c r="BUH760" s="13"/>
      <c r="BUI760" s="13"/>
      <c r="BUJ760" s="13"/>
      <c r="BUK760" s="13"/>
      <c r="BUL760" s="13"/>
      <c r="BUM760" s="13"/>
      <c r="BUN760" s="13"/>
      <c r="BUO760" s="13"/>
      <c r="BUP760" s="13"/>
      <c r="BUQ760" s="13"/>
      <c r="BUR760" s="13"/>
      <c r="BUS760" s="13"/>
      <c r="BUT760" s="13"/>
      <c r="BUU760" s="13"/>
      <c r="BUV760" s="13"/>
      <c r="BUW760" s="13"/>
      <c r="BUX760" s="13"/>
      <c r="BUY760" s="13"/>
      <c r="BUZ760" s="13"/>
      <c r="BVA760" s="13"/>
      <c r="BVB760" s="13"/>
      <c r="BVC760" s="13"/>
      <c r="BVD760" s="13"/>
      <c r="BVE760" s="13"/>
      <c r="BVF760" s="13"/>
      <c r="BVG760" s="13"/>
      <c r="BVH760" s="13"/>
      <c r="BVI760" s="13"/>
      <c r="BVJ760" s="13"/>
      <c r="BVK760" s="13"/>
      <c r="BVL760" s="13"/>
      <c r="BVM760" s="13"/>
      <c r="BVN760" s="13"/>
      <c r="BVO760" s="13"/>
      <c r="BVP760" s="13"/>
      <c r="BVQ760" s="13"/>
      <c r="BVR760" s="13"/>
      <c r="BVS760" s="13"/>
      <c r="BVT760" s="13"/>
      <c r="BVU760" s="13"/>
      <c r="BVV760" s="13"/>
      <c r="BVW760" s="13"/>
      <c r="BVX760" s="13"/>
      <c r="BVY760" s="13"/>
      <c r="BVZ760" s="13"/>
      <c r="BWA760" s="13"/>
      <c r="BWB760" s="13"/>
      <c r="BWC760" s="13"/>
      <c r="BWD760" s="13"/>
      <c r="BWE760" s="13"/>
      <c r="BWF760" s="13"/>
      <c r="BWG760" s="13"/>
      <c r="BWH760" s="13"/>
      <c r="BWI760" s="13"/>
      <c r="BWJ760" s="13"/>
      <c r="BWK760" s="13"/>
      <c r="BWL760" s="13"/>
      <c r="BWM760" s="13"/>
      <c r="BWN760" s="13"/>
      <c r="BWO760" s="13"/>
      <c r="BWP760" s="13"/>
      <c r="BWQ760" s="13"/>
      <c r="BWR760" s="13"/>
      <c r="BWS760" s="13"/>
      <c r="BWT760" s="13"/>
      <c r="BWU760" s="13"/>
      <c r="BWV760" s="13"/>
      <c r="BWW760" s="13"/>
      <c r="BWX760" s="13"/>
      <c r="BWY760" s="13"/>
      <c r="BWZ760" s="13"/>
      <c r="BXA760" s="13"/>
      <c r="BXB760" s="13"/>
      <c r="BXC760" s="13"/>
      <c r="BXD760" s="13"/>
      <c r="BXE760" s="13"/>
      <c r="BXF760" s="13"/>
      <c r="BXG760" s="13"/>
      <c r="BXH760" s="13"/>
      <c r="BXI760" s="13"/>
      <c r="BXJ760" s="13"/>
      <c r="BXK760" s="13"/>
      <c r="BXL760" s="13"/>
      <c r="BXM760" s="13"/>
      <c r="BXN760" s="13"/>
      <c r="BXO760" s="13"/>
      <c r="BXP760" s="13"/>
      <c r="BXQ760" s="13"/>
      <c r="BXR760" s="13"/>
      <c r="BXS760" s="13"/>
      <c r="BXT760" s="13"/>
      <c r="BXU760" s="13"/>
      <c r="BXV760" s="13"/>
      <c r="BXW760" s="13"/>
      <c r="BXX760" s="13"/>
      <c r="BXY760" s="13"/>
      <c r="BXZ760" s="13"/>
      <c r="BYA760" s="13"/>
      <c r="BYB760" s="13"/>
      <c r="BYC760" s="13"/>
      <c r="BYD760" s="13"/>
      <c r="BYE760" s="13"/>
      <c r="BYF760" s="13"/>
      <c r="BYG760" s="13"/>
      <c r="BYH760" s="13"/>
      <c r="BYI760" s="13"/>
      <c r="BYJ760" s="13"/>
      <c r="BYK760" s="13"/>
      <c r="BYL760" s="13"/>
      <c r="BYM760" s="13"/>
      <c r="BYN760" s="13"/>
      <c r="BYO760" s="13"/>
      <c r="BYP760" s="13"/>
      <c r="BYQ760" s="13"/>
      <c r="BYR760" s="13"/>
      <c r="BYS760" s="13"/>
      <c r="BYT760" s="13"/>
      <c r="BYU760" s="13"/>
      <c r="BYV760" s="13"/>
      <c r="BYW760" s="13"/>
      <c r="BYX760" s="13"/>
      <c r="BYY760" s="13"/>
      <c r="BYZ760" s="13"/>
      <c r="BZA760" s="13"/>
      <c r="BZB760" s="13"/>
      <c r="BZC760" s="13"/>
      <c r="BZD760" s="13"/>
      <c r="BZE760" s="13"/>
      <c r="BZF760" s="13"/>
      <c r="BZG760" s="13"/>
      <c r="BZH760" s="13"/>
      <c r="BZI760" s="13"/>
      <c r="BZJ760" s="13"/>
      <c r="BZK760" s="13"/>
      <c r="BZL760" s="13"/>
      <c r="BZM760" s="13"/>
      <c r="BZN760" s="13"/>
      <c r="BZO760" s="13"/>
      <c r="BZP760" s="13"/>
      <c r="BZQ760" s="13"/>
      <c r="BZR760" s="13"/>
      <c r="BZS760" s="13"/>
      <c r="BZT760" s="13"/>
      <c r="BZU760" s="13"/>
      <c r="BZV760" s="13"/>
      <c r="BZW760" s="13"/>
      <c r="BZX760" s="13"/>
      <c r="BZY760" s="13"/>
      <c r="BZZ760" s="13"/>
      <c r="CAA760" s="13"/>
      <c r="CAB760" s="13"/>
      <c r="CAC760" s="13"/>
      <c r="CAD760" s="13"/>
      <c r="CAE760" s="13"/>
      <c r="CAF760" s="13"/>
      <c r="CAG760" s="13"/>
      <c r="CAH760" s="13"/>
      <c r="CAI760" s="13"/>
      <c r="CAJ760" s="13"/>
      <c r="CAK760" s="13"/>
      <c r="CAL760" s="13"/>
      <c r="CAM760" s="13"/>
      <c r="CAN760" s="13"/>
      <c r="CAO760" s="13"/>
      <c r="CAP760" s="13"/>
      <c r="CAQ760" s="13"/>
      <c r="CAR760" s="13"/>
      <c r="CAS760" s="13"/>
      <c r="CAT760" s="13"/>
      <c r="CAU760" s="13"/>
      <c r="CAV760" s="13"/>
      <c r="CAW760" s="13"/>
      <c r="CAX760" s="13"/>
      <c r="CAY760" s="13"/>
      <c r="CAZ760" s="13"/>
      <c r="CBA760" s="13"/>
      <c r="CBB760" s="13"/>
      <c r="CBC760" s="13"/>
      <c r="CBD760" s="13"/>
      <c r="CBE760" s="13"/>
      <c r="CBF760" s="13"/>
      <c r="CBG760" s="13"/>
      <c r="CBH760" s="13"/>
      <c r="CBI760" s="13"/>
      <c r="CBJ760" s="13"/>
      <c r="CBK760" s="13"/>
      <c r="CBL760" s="13"/>
      <c r="CBM760" s="13"/>
      <c r="CBN760" s="13"/>
      <c r="CBO760" s="13"/>
      <c r="CBP760" s="13"/>
      <c r="CBQ760" s="13"/>
      <c r="CBR760" s="13"/>
      <c r="CBS760" s="13"/>
      <c r="CBT760" s="13"/>
      <c r="CBU760" s="13"/>
      <c r="CBV760" s="13"/>
      <c r="CBW760" s="13"/>
      <c r="CBX760" s="13"/>
      <c r="CBY760" s="13"/>
      <c r="CBZ760" s="13"/>
      <c r="CCA760" s="13"/>
      <c r="CCB760" s="13"/>
      <c r="CCC760" s="13"/>
      <c r="CCD760" s="13"/>
      <c r="CCE760" s="13"/>
      <c r="CCF760" s="13"/>
      <c r="CCG760" s="13"/>
      <c r="CCH760" s="13"/>
      <c r="CCI760" s="13"/>
      <c r="CCJ760" s="13"/>
      <c r="CCK760" s="13"/>
      <c r="CCL760" s="13"/>
      <c r="CCM760" s="13"/>
      <c r="CCN760" s="13"/>
      <c r="CCO760" s="13"/>
      <c r="CCP760" s="13"/>
      <c r="CCQ760" s="13"/>
      <c r="CCR760" s="13"/>
      <c r="CCS760" s="13"/>
      <c r="CCT760" s="13"/>
      <c r="CCU760" s="13"/>
      <c r="CCV760" s="13"/>
      <c r="CCW760" s="13"/>
      <c r="CCX760" s="13"/>
      <c r="CCY760" s="13"/>
      <c r="CCZ760" s="13"/>
      <c r="CDA760" s="13"/>
      <c r="CDB760" s="13"/>
      <c r="CDC760" s="13"/>
      <c r="CDD760" s="13"/>
      <c r="CDE760" s="13"/>
      <c r="CDF760" s="13"/>
      <c r="CDG760" s="13"/>
      <c r="CDH760" s="13"/>
      <c r="CDI760" s="13"/>
      <c r="CDJ760" s="13"/>
      <c r="CDK760" s="13"/>
      <c r="CDL760" s="13"/>
      <c r="CDM760" s="13"/>
      <c r="CDN760" s="13"/>
      <c r="CDO760" s="13"/>
      <c r="CDP760" s="13"/>
      <c r="CDQ760" s="13"/>
      <c r="CDR760" s="13"/>
      <c r="CDS760" s="13"/>
      <c r="CDT760" s="13"/>
      <c r="CDU760" s="13"/>
      <c r="CDV760" s="13"/>
      <c r="CDW760" s="13"/>
      <c r="CDX760" s="13"/>
      <c r="CDY760" s="13"/>
      <c r="CDZ760" s="13"/>
      <c r="CEA760" s="13"/>
      <c r="CEB760" s="13"/>
      <c r="CEC760" s="13"/>
      <c r="CED760" s="13"/>
      <c r="CEE760" s="13"/>
      <c r="CEF760" s="13"/>
      <c r="CEG760" s="13"/>
      <c r="CEH760" s="13"/>
      <c r="CEI760" s="13"/>
      <c r="CEJ760" s="13"/>
      <c r="CEK760" s="13"/>
      <c r="CEL760" s="13"/>
      <c r="CEM760" s="13"/>
      <c r="CEN760" s="13"/>
      <c r="CEO760" s="13"/>
      <c r="CEP760" s="13"/>
      <c r="CEQ760" s="13"/>
      <c r="CER760" s="13"/>
      <c r="CES760" s="13"/>
      <c r="CET760" s="13"/>
      <c r="CEU760" s="13"/>
      <c r="CEV760" s="13"/>
      <c r="CEW760" s="13"/>
      <c r="CEX760" s="13"/>
      <c r="CEY760" s="13"/>
      <c r="CEZ760" s="13"/>
      <c r="CFA760" s="13"/>
      <c r="CFB760" s="13"/>
      <c r="CFC760" s="13"/>
      <c r="CFD760" s="13"/>
      <c r="CFE760" s="13"/>
      <c r="CFF760" s="13"/>
      <c r="CFG760" s="13"/>
      <c r="CFH760" s="13"/>
      <c r="CFI760" s="13"/>
      <c r="CFJ760" s="13"/>
      <c r="CFK760" s="13"/>
      <c r="CFL760" s="13"/>
      <c r="CFM760" s="13"/>
      <c r="CFN760" s="13"/>
      <c r="CFO760" s="13"/>
      <c r="CFP760" s="13"/>
      <c r="CFQ760" s="13"/>
      <c r="CFR760" s="13"/>
      <c r="CFS760" s="13"/>
      <c r="CFT760" s="13"/>
      <c r="CFU760" s="13"/>
      <c r="CFV760" s="13"/>
      <c r="CFW760" s="13"/>
      <c r="CFX760" s="13"/>
      <c r="CFY760" s="13"/>
      <c r="CFZ760" s="13"/>
      <c r="CGA760" s="13"/>
      <c r="CGB760" s="13"/>
      <c r="CGC760" s="13"/>
      <c r="CGD760" s="13"/>
      <c r="CGE760" s="13"/>
      <c r="CGF760" s="13"/>
      <c r="CGG760" s="13"/>
      <c r="CGH760" s="13"/>
      <c r="CGI760" s="13"/>
      <c r="CGJ760" s="13"/>
      <c r="CGK760" s="13"/>
      <c r="CGL760" s="13"/>
      <c r="CGM760" s="13"/>
      <c r="CGN760" s="13"/>
      <c r="CGO760" s="13"/>
      <c r="CGP760" s="13"/>
      <c r="CGQ760" s="13"/>
      <c r="CGR760" s="13"/>
      <c r="CGS760" s="13"/>
      <c r="CGT760" s="13"/>
      <c r="CGU760" s="13"/>
      <c r="CGV760" s="13"/>
      <c r="CGW760" s="13"/>
      <c r="CGX760" s="13"/>
      <c r="CGY760" s="13"/>
      <c r="CGZ760" s="13"/>
      <c r="CHA760" s="13"/>
      <c r="CHB760" s="13"/>
      <c r="CHC760" s="13"/>
      <c r="CHD760" s="13"/>
      <c r="CHE760" s="13"/>
      <c r="CHF760" s="13"/>
      <c r="CHG760" s="13"/>
      <c r="CHH760" s="13"/>
      <c r="CHI760" s="13"/>
      <c r="CHJ760" s="13"/>
      <c r="CHK760" s="13"/>
      <c r="CHL760" s="13"/>
      <c r="CHM760" s="13"/>
      <c r="CHN760" s="13"/>
      <c r="CHO760" s="13"/>
      <c r="CHP760" s="13"/>
      <c r="CHQ760" s="13"/>
      <c r="CHR760" s="13"/>
      <c r="CHS760" s="13"/>
      <c r="CHT760" s="13"/>
      <c r="CHU760" s="13"/>
      <c r="CHV760" s="13"/>
      <c r="CHW760" s="13"/>
      <c r="CHX760" s="13"/>
      <c r="CHY760" s="13"/>
      <c r="CHZ760" s="13"/>
      <c r="CIA760" s="13"/>
      <c r="CIB760" s="13"/>
      <c r="CIC760" s="13"/>
      <c r="CID760" s="13"/>
      <c r="CIE760" s="13"/>
      <c r="CIF760" s="13"/>
      <c r="CIG760" s="13"/>
      <c r="CIH760" s="13"/>
      <c r="CII760" s="13"/>
      <c r="CIJ760" s="13"/>
      <c r="CIK760" s="13"/>
      <c r="CIL760" s="13"/>
      <c r="CIM760" s="13"/>
      <c r="CIN760" s="13"/>
      <c r="CIO760" s="13"/>
      <c r="CIP760" s="13"/>
      <c r="CIQ760" s="13"/>
      <c r="CIR760" s="13"/>
      <c r="CIS760" s="13"/>
      <c r="CIT760" s="13"/>
      <c r="CIU760" s="13"/>
      <c r="CIV760" s="13"/>
      <c r="CIW760" s="13"/>
      <c r="CIX760" s="13"/>
      <c r="CIY760" s="13"/>
      <c r="CIZ760" s="13"/>
      <c r="CJA760" s="13"/>
      <c r="CJB760" s="13"/>
      <c r="CJC760" s="13"/>
      <c r="CJD760" s="13"/>
      <c r="CJE760" s="13"/>
      <c r="CJF760" s="13"/>
      <c r="CJG760" s="13"/>
      <c r="CJH760" s="13"/>
      <c r="CJI760" s="13"/>
      <c r="CJJ760" s="13"/>
      <c r="CJK760" s="13"/>
      <c r="CJL760" s="13"/>
      <c r="CJM760" s="13"/>
      <c r="CJN760" s="13"/>
      <c r="CJO760" s="13"/>
      <c r="CJP760" s="13"/>
      <c r="CJQ760" s="13"/>
      <c r="CJR760" s="13"/>
      <c r="CJS760" s="13"/>
      <c r="CJT760" s="13"/>
      <c r="CJU760" s="13"/>
      <c r="CJV760" s="13"/>
      <c r="CJW760" s="13"/>
      <c r="CJX760" s="13"/>
      <c r="CJY760" s="13"/>
      <c r="CJZ760" s="13"/>
      <c r="CKA760" s="13"/>
      <c r="CKB760" s="13"/>
      <c r="CKC760" s="13"/>
      <c r="CKD760" s="13"/>
      <c r="CKE760" s="13"/>
      <c r="CKF760" s="13"/>
      <c r="CKG760" s="13"/>
      <c r="CKH760" s="13"/>
      <c r="CKI760" s="13"/>
      <c r="CKJ760" s="13"/>
      <c r="CKK760" s="13"/>
      <c r="CKL760" s="13"/>
      <c r="CKM760" s="13"/>
      <c r="CKN760" s="13"/>
      <c r="CKO760" s="13"/>
      <c r="CKP760" s="13"/>
      <c r="CKQ760" s="13"/>
      <c r="CKR760" s="13"/>
      <c r="CKS760" s="13"/>
      <c r="CKT760" s="13"/>
      <c r="CKU760" s="13"/>
      <c r="CKV760" s="13"/>
      <c r="CKW760" s="13"/>
      <c r="CKX760" s="13"/>
      <c r="CKY760" s="13"/>
      <c r="CKZ760" s="13"/>
      <c r="CLA760" s="13"/>
      <c r="CLB760" s="13"/>
      <c r="CLC760" s="13"/>
      <c r="CLD760" s="13"/>
      <c r="CLE760" s="13"/>
      <c r="CLF760" s="13"/>
      <c r="CLG760" s="13"/>
      <c r="CLH760" s="13"/>
      <c r="CLI760" s="13"/>
      <c r="CLJ760" s="13"/>
      <c r="CLK760" s="13"/>
      <c r="CLL760" s="13"/>
      <c r="CLM760" s="13"/>
      <c r="CLN760" s="13"/>
      <c r="CLO760" s="13"/>
      <c r="CLP760" s="13"/>
      <c r="CLQ760" s="13"/>
      <c r="CLR760" s="13"/>
      <c r="CLS760" s="13"/>
      <c r="CLT760" s="13"/>
      <c r="CLU760" s="13"/>
      <c r="CLV760" s="13"/>
      <c r="CLW760" s="13"/>
      <c r="CLX760" s="13"/>
      <c r="CLY760" s="13"/>
      <c r="CLZ760" s="13"/>
      <c r="CMA760" s="13"/>
      <c r="CMB760" s="13"/>
      <c r="CMC760" s="13"/>
      <c r="CMD760" s="13"/>
      <c r="CME760" s="13"/>
      <c r="CMF760" s="13"/>
      <c r="CMG760" s="13"/>
      <c r="CMH760" s="13"/>
      <c r="CMI760" s="13"/>
      <c r="CMJ760" s="13"/>
      <c r="CMK760" s="13"/>
      <c r="CML760" s="13"/>
      <c r="CMM760" s="13"/>
      <c r="CMN760" s="13"/>
      <c r="CMO760" s="13"/>
      <c r="CMP760" s="13"/>
      <c r="CMQ760" s="13"/>
      <c r="CMR760" s="13"/>
      <c r="CMS760" s="13"/>
      <c r="CMT760" s="13"/>
      <c r="CMU760" s="13"/>
      <c r="CMV760" s="13"/>
      <c r="CMW760" s="13"/>
      <c r="CMX760" s="13"/>
      <c r="CMY760" s="13"/>
      <c r="CMZ760" s="13"/>
      <c r="CNA760" s="13"/>
      <c r="CNB760" s="13"/>
      <c r="CNC760" s="13"/>
      <c r="CND760" s="13"/>
      <c r="CNE760" s="13"/>
      <c r="CNF760" s="13"/>
      <c r="CNG760" s="13"/>
      <c r="CNH760" s="13"/>
      <c r="CNI760" s="13"/>
      <c r="CNJ760" s="13"/>
      <c r="CNK760" s="13"/>
      <c r="CNL760" s="13"/>
      <c r="CNM760" s="13"/>
      <c r="CNN760" s="13"/>
      <c r="CNO760" s="13"/>
      <c r="CNP760" s="13"/>
      <c r="CNQ760" s="13"/>
      <c r="CNR760" s="13"/>
      <c r="CNS760" s="13"/>
      <c r="CNT760" s="13"/>
      <c r="CNU760" s="13"/>
      <c r="CNV760" s="13"/>
      <c r="CNW760" s="13"/>
      <c r="CNX760" s="13"/>
      <c r="CNY760" s="13"/>
      <c r="CNZ760" s="13"/>
      <c r="COA760" s="13"/>
      <c r="COB760" s="13"/>
      <c r="COC760" s="13"/>
      <c r="COD760" s="13"/>
      <c r="COE760" s="13"/>
      <c r="COF760" s="13"/>
      <c r="COG760" s="13"/>
      <c r="COH760" s="13"/>
      <c r="COI760" s="13"/>
      <c r="COJ760" s="13"/>
      <c r="COK760" s="13"/>
      <c r="COL760" s="13"/>
      <c r="COM760" s="13"/>
      <c r="CON760" s="13"/>
      <c r="COO760" s="13"/>
      <c r="COP760" s="13"/>
      <c r="COQ760" s="13"/>
      <c r="COR760" s="13"/>
      <c r="COS760" s="13"/>
      <c r="COT760" s="13"/>
      <c r="COU760" s="13"/>
      <c r="COV760" s="13"/>
      <c r="COW760" s="13"/>
      <c r="COX760" s="13"/>
      <c r="COY760" s="13"/>
      <c r="COZ760" s="13"/>
      <c r="CPA760" s="13"/>
      <c r="CPB760" s="13"/>
      <c r="CPC760" s="13"/>
      <c r="CPD760" s="13"/>
      <c r="CPE760" s="13"/>
      <c r="CPF760" s="13"/>
      <c r="CPG760" s="13"/>
      <c r="CPH760" s="13"/>
      <c r="CPI760" s="13"/>
      <c r="CPJ760" s="13"/>
      <c r="CPK760" s="13"/>
      <c r="CPL760" s="13"/>
      <c r="CPM760" s="13"/>
      <c r="CPN760" s="13"/>
      <c r="CPO760" s="13"/>
      <c r="CPP760" s="13"/>
      <c r="CPQ760" s="13"/>
      <c r="CPR760" s="13"/>
      <c r="CPS760" s="13"/>
      <c r="CPT760" s="13"/>
      <c r="CPU760" s="13"/>
      <c r="CPV760" s="13"/>
      <c r="CPW760" s="13"/>
      <c r="CPX760" s="13"/>
      <c r="CPY760" s="13"/>
      <c r="CPZ760" s="13"/>
      <c r="CQA760" s="13"/>
      <c r="CQB760" s="13"/>
      <c r="CQC760" s="13"/>
      <c r="CQD760" s="13"/>
      <c r="CQE760" s="13"/>
      <c r="CQF760" s="13"/>
      <c r="CQG760" s="13"/>
      <c r="CQH760" s="13"/>
      <c r="CQI760" s="13"/>
      <c r="CQJ760" s="13"/>
      <c r="CQK760" s="13"/>
      <c r="CQL760" s="13"/>
      <c r="CQM760" s="13"/>
      <c r="CQN760" s="13"/>
      <c r="CQO760" s="13"/>
      <c r="CQP760" s="13"/>
      <c r="CQQ760" s="13"/>
      <c r="CQR760" s="13"/>
      <c r="CQS760" s="13"/>
      <c r="CQT760" s="13"/>
      <c r="CQU760" s="13"/>
      <c r="CQV760" s="13"/>
      <c r="CQW760" s="13"/>
      <c r="CQX760" s="13"/>
      <c r="CQY760" s="13"/>
      <c r="CQZ760" s="13"/>
      <c r="CRA760" s="13"/>
      <c r="CRB760" s="13"/>
      <c r="CRC760" s="13"/>
      <c r="CRD760" s="13"/>
      <c r="CRE760" s="13"/>
      <c r="CRF760" s="13"/>
      <c r="CRG760" s="13"/>
      <c r="CRH760" s="13"/>
      <c r="CRI760" s="13"/>
      <c r="CRJ760" s="13"/>
      <c r="CRK760" s="13"/>
      <c r="CRL760" s="13"/>
      <c r="CRM760" s="13"/>
      <c r="CRN760" s="13"/>
      <c r="CRO760" s="13"/>
      <c r="CRP760" s="13"/>
      <c r="CRQ760" s="13"/>
      <c r="CRR760" s="13"/>
      <c r="CRS760" s="13"/>
      <c r="CRT760" s="13"/>
      <c r="CRU760" s="13"/>
      <c r="CRV760" s="13"/>
      <c r="CRW760" s="13"/>
      <c r="CRX760" s="13"/>
      <c r="CRY760" s="13"/>
      <c r="CRZ760" s="13"/>
      <c r="CSA760" s="13"/>
      <c r="CSB760" s="13"/>
      <c r="CSC760" s="13"/>
      <c r="CSD760" s="13"/>
      <c r="CSE760" s="13"/>
      <c r="CSF760" s="13"/>
      <c r="CSG760" s="13"/>
      <c r="CSH760" s="13"/>
      <c r="CSI760" s="13"/>
      <c r="CSJ760" s="13"/>
      <c r="CSK760" s="13"/>
      <c r="CSL760" s="13"/>
      <c r="CSM760" s="13"/>
      <c r="CSN760" s="13"/>
      <c r="CSO760" s="13"/>
      <c r="CSP760" s="13"/>
      <c r="CSQ760" s="13"/>
      <c r="CSR760" s="13"/>
      <c r="CSS760" s="13"/>
      <c r="CST760" s="13"/>
      <c r="CSU760" s="13"/>
      <c r="CSV760" s="13"/>
      <c r="CSW760" s="13"/>
      <c r="CSX760" s="13"/>
      <c r="CSY760" s="13"/>
      <c r="CSZ760" s="13"/>
      <c r="CTA760" s="13"/>
      <c r="CTB760" s="13"/>
      <c r="CTC760" s="13"/>
      <c r="CTD760" s="13"/>
      <c r="CTE760" s="13"/>
      <c r="CTF760" s="13"/>
      <c r="CTG760" s="13"/>
      <c r="CTH760" s="13"/>
      <c r="CTI760" s="13"/>
      <c r="CTJ760" s="13"/>
      <c r="CTK760" s="13"/>
      <c r="CTL760" s="13"/>
      <c r="CTM760" s="13"/>
      <c r="CTN760" s="13"/>
      <c r="CTO760" s="13"/>
      <c r="CTP760" s="13"/>
      <c r="CTQ760" s="13"/>
      <c r="CTR760" s="13"/>
      <c r="CTS760" s="13"/>
      <c r="CTT760" s="13"/>
      <c r="CTU760" s="13"/>
      <c r="CTV760" s="13"/>
      <c r="CTW760" s="13"/>
      <c r="CTX760" s="13"/>
      <c r="CTY760" s="13"/>
      <c r="CTZ760" s="13"/>
      <c r="CUA760" s="13"/>
      <c r="CUB760" s="13"/>
      <c r="CUC760" s="13"/>
      <c r="CUD760" s="13"/>
      <c r="CUE760" s="13"/>
      <c r="CUF760" s="13"/>
      <c r="CUG760" s="13"/>
      <c r="CUH760" s="13"/>
      <c r="CUI760" s="13"/>
      <c r="CUJ760" s="13"/>
      <c r="CUK760" s="13"/>
      <c r="CUL760" s="13"/>
      <c r="CUM760" s="13"/>
      <c r="CUN760" s="13"/>
      <c r="CUO760" s="13"/>
      <c r="CUP760" s="13"/>
      <c r="CUQ760" s="13"/>
      <c r="CUR760" s="13"/>
      <c r="CUS760" s="13"/>
      <c r="CUT760" s="13"/>
      <c r="CUU760" s="13"/>
      <c r="CUV760" s="13"/>
      <c r="CUW760" s="13"/>
      <c r="CUX760" s="13"/>
      <c r="CUY760" s="13"/>
      <c r="CUZ760" s="13"/>
      <c r="CVA760" s="13"/>
      <c r="CVB760" s="13"/>
      <c r="CVC760" s="13"/>
      <c r="CVD760" s="13"/>
      <c r="CVE760" s="13"/>
      <c r="CVF760" s="13"/>
      <c r="CVG760" s="13"/>
      <c r="CVH760" s="13"/>
      <c r="CVI760" s="13"/>
      <c r="CVJ760" s="13"/>
      <c r="CVK760" s="13"/>
      <c r="CVL760" s="13"/>
      <c r="CVM760" s="13"/>
      <c r="CVN760" s="13"/>
      <c r="CVO760" s="13"/>
      <c r="CVP760" s="13"/>
      <c r="CVQ760" s="13"/>
      <c r="CVR760" s="13"/>
      <c r="CVS760" s="13"/>
      <c r="CVT760" s="13"/>
      <c r="CVU760" s="13"/>
      <c r="CVV760" s="13"/>
      <c r="CVW760" s="13"/>
      <c r="CVX760" s="13"/>
      <c r="CVY760" s="13"/>
      <c r="CVZ760" s="13"/>
      <c r="CWA760" s="13"/>
      <c r="CWB760" s="13"/>
      <c r="CWC760" s="13"/>
      <c r="CWD760" s="13"/>
      <c r="CWE760" s="13"/>
      <c r="CWF760" s="13"/>
      <c r="CWG760" s="13"/>
      <c r="CWH760" s="13"/>
      <c r="CWI760" s="13"/>
      <c r="CWJ760" s="13"/>
      <c r="CWK760" s="13"/>
      <c r="CWL760" s="13"/>
      <c r="CWM760" s="13"/>
      <c r="CWN760" s="13"/>
      <c r="CWO760" s="13"/>
      <c r="CWP760" s="13"/>
      <c r="CWQ760" s="13"/>
      <c r="CWR760" s="13"/>
      <c r="CWS760" s="13"/>
      <c r="CWT760" s="13"/>
      <c r="CWU760" s="13"/>
      <c r="CWV760" s="13"/>
      <c r="CWW760" s="13"/>
      <c r="CWX760" s="13"/>
      <c r="CWY760" s="13"/>
      <c r="CWZ760" s="13"/>
      <c r="CXA760" s="13"/>
      <c r="CXB760" s="13"/>
      <c r="CXC760" s="13"/>
      <c r="CXD760" s="13"/>
      <c r="CXE760" s="13"/>
      <c r="CXF760" s="13"/>
      <c r="CXG760" s="13"/>
      <c r="CXH760" s="13"/>
      <c r="CXI760" s="13"/>
      <c r="CXJ760" s="13"/>
      <c r="CXK760" s="13"/>
      <c r="CXL760" s="13"/>
      <c r="CXM760" s="13"/>
      <c r="CXN760" s="13"/>
      <c r="CXO760" s="13"/>
      <c r="CXP760" s="13"/>
      <c r="CXQ760" s="13"/>
      <c r="CXR760" s="13"/>
      <c r="CXS760" s="13"/>
      <c r="CXT760" s="13"/>
      <c r="CXU760" s="13"/>
      <c r="CXV760" s="13"/>
      <c r="CXW760" s="13"/>
      <c r="CXX760" s="13"/>
      <c r="CXY760" s="13"/>
      <c r="CXZ760" s="13"/>
      <c r="CYA760" s="13"/>
      <c r="CYB760" s="13"/>
      <c r="CYC760" s="13"/>
      <c r="CYD760" s="13"/>
      <c r="CYE760" s="13"/>
      <c r="CYF760" s="13"/>
      <c r="CYG760" s="13"/>
      <c r="CYH760" s="13"/>
      <c r="CYI760" s="13"/>
      <c r="CYJ760" s="13"/>
      <c r="CYK760" s="13"/>
      <c r="CYL760" s="13"/>
      <c r="CYM760" s="13"/>
      <c r="CYN760" s="13"/>
      <c r="CYO760" s="13"/>
      <c r="CYP760" s="13"/>
      <c r="CYQ760" s="13"/>
      <c r="CYR760" s="13"/>
      <c r="CYS760" s="13"/>
      <c r="CYT760" s="13"/>
      <c r="CYU760" s="13"/>
      <c r="CYV760" s="13"/>
      <c r="CYW760" s="13"/>
      <c r="CYX760" s="13"/>
      <c r="CYY760" s="13"/>
      <c r="CYZ760" s="13"/>
      <c r="CZA760" s="13"/>
      <c r="CZB760" s="13"/>
      <c r="CZC760" s="13"/>
      <c r="CZD760" s="13"/>
      <c r="CZE760" s="13"/>
      <c r="CZF760" s="13"/>
      <c r="CZG760" s="13"/>
      <c r="CZH760" s="13"/>
      <c r="CZI760" s="13"/>
      <c r="CZJ760" s="13"/>
      <c r="CZK760" s="13"/>
      <c r="CZL760" s="13"/>
      <c r="CZM760" s="13"/>
      <c r="CZN760" s="13"/>
      <c r="CZO760" s="13"/>
      <c r="CZP760" s="13"/>
      <c r="CZQ760" s="13"/>
      <c r="CZR760" s="13"/>
      <c r="CZS760" s="13"/>
      <c r="CZT760" s="13"/>
      <c r="CZU760" s="13"/>
      <c r="CZV760" s="13"/>
      <c r="CZW760" s="13"/>
      <c r="CZX760" s="13"/>
      <c r="CZY760" s="13"/>
      <c r="CZZ760" s="13"/>
      <c r="DAA760" s="13"/>
      <c r="DAB760" s="13"/>
      <c r="DAC760" s="13"/>
      <c r="DAD760" s="13"/>
      <c r="DAE760" s="13"/>
      <c r="DAF760" s="13"/>
      <c r="DAG760" s="13"/>
      <c r="DAH760" s="13"/>
      <c r="DAI760" s="13"/>
      <c r="DAJ760" s="13"/>
      <c r="DAK760" s="13"/>
      <c r="DAL760" s="13"/>
      <c r="DAM760" s="13"/>
      <c r="DAN760" s="13"/>
      <c r="DAO760" s="13"/>
      <c r="DAP760" s="13"/>
      <c r="DAQ760" s="13"/>
      <c r="DAR760" s="13"/>
      <c r="DAS760" s="13"/>
      <c r="DAT760" s="13"/>
      <c r="DAU760" s="13"/>
      <c r="DAV760" s="13"/>
      <c r="DAW760" s="13"/>
      <c r="DAX760" s="13"/>
      <c r="DAY760" s="13"/>
      <c r="DAZ760" s="13"/>
      <c r="DBA760" s="13"/>
      <c r="DBB760" s="13"/>
      <c r="DBC760" s="13"/>
      <c r="DBD760" s="13"/>
      <c r="DBE760" s="13"/>
      <c r="DBF760" s="13"/>
      <c r="DBG760" s="13"/>
      <c r="DBH760" s="13"/>
      <c r="DBI760" s="13"/>
      <c r="DBJ760" s="13"/>
      <c r="DBK760" s="13"/>
      <c r="DBL760" s="13"/>
      <c r="DBM760" s="13"/>
      <c r="DBN760" s="13"/>
      <c r="DBO760" s="13"/>
      <c r="DBP760" s="13"/>
      <c r="DBQ760" s="13"/>
      <c r="DBR760" s="13"/>
      <c r="DBS760" s="13"/>
      <c r="DBT760" s="13"/>
      <c r="DBU760" s="13"/>
      <c r="DBV760" s="13"/>
      <c r="DBW760" s="13"/>
      <c r="DBX760" s="13"/>
      <c r="DBY760" s="13"/>
      <c r="DBZ760" s="13"/>
      <c r="DCA760" s="13"/>
      <c r="DCB760" s="13"/>
      <c r="DCC760" s="13"/>
      <c r="DCD760" s="13"/>
      <c r="DCE760" s="13"/>
      <c r="DCF760" s="13"/>
      <c r="DCG760" s="13"/>
      <c r="DCH760" s="13"/>
      <c r="DCI760" s="13"/>
      <c r="DCJ760" s="13"/>
      <c r="DCK760" s="13"/>
      <c r="DCL760" s="13"/>
      <c r="DCM760" s="13"/>
      <c r="DCN760" s="13"/>
      <c r="DCO760" s="13"/>
      <c r="DCP760" s="13"/>
      <c r="DCQ760" s="13"/>
      <c r="DCR760" s="13"/>
      <c r="DCS760" s="13"/>
      <c r="DCT760" s="13"/>
      <c r="DCU760" s="13"/>
      <c r="DCV760" s="13"/>
      <c r="DCW760" s="13"/>
      <c r="DCX760" s="13"/>
      <c r="DCY760" s="13"/>
      <c r="DCZ760" s="13"/>
      <c r="DDA760" s="13"/>
      <c r="DDB760" s="13"/>
      <c r="DDC760" s="13"/>
      <c r="DDD760" s="13"/>
      <c r="DDE760" s="13"/>
      <c r="DDF760" s="13"/>
      <c r="DDG760" s="13"/>
      <c r="DDH760" s="13"/>
      <c r="DDI760" s="13"/>
      <c r="DDJ760" s="13"/>
      <c r="DDK760" s="13"/>
      <c r="DDL760" s="13"/>
      <c r="DDM760" s="13"/>
      <c r="DDN760" s="13"/>
      <c r="DDO760" s="13"/>
      <c r="DDP760" s="13"/>
      <c r="DDQ760" s="13"/>
      <c r="DDR760" s="13"/>
      <c r="DDS760" s="13"/>
      <c r="DDT760" s="13"/>
      <c r="DDU760" s="13"/>
      <c r="DDV760" s="13"/>
      <c r="DDW760" s="13"/>
      <c r="DDX760" s="13"/>
      <c r="DDY760" s="13"/>
      <c r="DDZ760" s="13"/>
      <c r="DEA760" s="13"/>
      <c r="DEB760" s="13"/>
      <c r="DEC760" s="13"/>
      <c r="DED760" s="13"/>
      <c r="DEE760" s="13"/>
      <c r="DEF760" s="13"/>
      <c r="DEG760" s="13"/>
      <c r="DEH760" s="13"/>
      <c r="DEI760" s="13"/>
      <c r="DEJ760" s="13"/>
      <c r="DEK760" s="13"/>
      <c r="DEL760" s="13"/>
      <c r="DEM760" s="13"/>
      <c r="DEN760" s="13"/>
      <c r="DEO760" s="13"/>
      <c r="DEP760" s="13"/>
      <c r="DEQ760" s="13"/>
      <c r="DER760" s="13"/>
      <c r="DES760" s="13"/>
      <c r="DET760" s="13"/>
      <c r="DEU760" s="13"/>
      <c r="DEV760" s="13"/>
      <c r="DEW760" s="13"/>
      <c r="DEX760" s="13"/>
      <c r="DEY760" s="13"/>
      <c r="DEZ760" s="13"/>
      <c r="DFA760" s="13"/>
      <c r="DFB760" s="13"/>
      <c r="DFC760" s="13"/>
      <c r="DFD760" s="13"/>
      <c r="DFE760" s="13"/>
      <c r="DFF760" s="13"/>
      <c r="DFG760" s="13"/>
      <c r="DFH760" s="13"/>
      <c r="DFI760" s="13"/>
      <c r="DFJ760" s="13"/>
      <c r="DFK760" s="13"/>
      <c r="DFL760" s="13"/>
      <c r="DFM760" s="13"/>
      <c r="DFN760" s="13"/>
      <c r="DFO760" s="13"/>
      <c r="DFP760" s="13"/>
      <c r="DFQ760" s="13"/>
      <c r="DFR760" s="13"/>
      <c r="DFS760" s="13"/>
      <c r="DFT760" s="13"/>
      <c r="DFU760" s="13"/>
      <c r="DFV760" s="13"/>
      <c r="DFW760" s="13"/>
      <c r="DFX760" s="13"/>
      <c r="DFY760" s="13"/>
      <c r="DFZ760" s="13"/>
      <c r="DGA760" s="13"/>
      <c r="DGB760" s="13"/>
      <c r="DGC760" s="13"/>
      <c r="DGD760" s="13"/>
      <c r="DGE760" s="13"/>
      <c r="DGF760" s="13"/>
      <c r="DGG760" s="13"/>
      <c r="DGH760" s="13"/>
      <c r="DGI760" s="13"/>
      <c r="DGJ760" s="13"/>
      <c r="DGK760" s="13"/>
      <c r="DGL760" s="13"/>
      <c r="DGM760" s="13"/>
      <c r="DGN760" s="13"/>
      <c r="DGO760" s="13"/>
      <c r="DGP760" s="13"/>
      <c r="DGQ760" s="13"/>
      <c r="DGR760" s="13"/>
      <c r="DGS760" s="13"/>
      <c r="DGT760" s="13"/>
      <c r="DGU760" s="13"/>
      <c r="DGV760" s="13"/>
      <c r="DGW760" s="13"/>
      <c r="DGX760" s="13"/>
      <c r="DGY760" s="13"/>
      <c r="DGZ760" s="13"/>
      <c r="DHA760" s="13"/>
      <c r="DHB760" s="13"/>
      <c r="DHC760" s="13"/>
      <c r="DHD760" s="13"/>
      <c r="DHE760" s="13"/>
      <c r="DHF760" s="13"/>
      <c r="DHG760" s="13"/>
      <c r="DHH760" s="13"/>
      <c r="DHI760" s="13"/>
      <c r="DHJ760" s="13"/>
      <c r="DHK760" s="13"/>
      <c r="DHL760" s="13"/>
      <c r="DHM760" s="13"/>
      <c r="DHN760" s="13"/>
      <c r="DHO760" s="13"/>
      <c r="DHP760" s="13"/>
      <c r="DHQ760" s="13"/>
      <c r="DHR760" s="13"/>
      <c r="DHS760" s="13"/>
      <c r="DHT760" s="13"/>
      <c r="DHU760" s="13"/>
      <c r="DHV760" s="13"/>
      <c r="DHW760" s="13"/>
      <c r="DHX760" s="13"/>
      <c r="DHY760" s="13"/>
      <c r="DHZ760" s="13"/>
      <c r="DIA760" s="13"/>
      <c r="DIB760" s="13"/>
      <c r="DIC760" s="13"/>
      <c r="DID760" s="13"/>
      <c r="DIE760" s="13"/>
      <c r="DIF760" s="13"/>
      <c r="DIG760" s="13"/>
      <c r="DIH760" s="13"/>
      <c r="DII760" s="13"/>
      <c r="DIJ760" s="13"/>
      <c r="DIK760" s="13"/>
      <c r="DIL760" s="13"/>
      <c r="DIM760" s="13"/>
      <c r="DIN760" s="13"/>
      <c r="DIO760" s="13"/>
      <c r="DIP760" s="13"/>
      <c r="DIQ760" s="13"/>
      <c r="DIR760" s="13"/>
      <c r="DIS760" s="13"/>
      <c r="DIT760" s="13"/>
      <c r="DIU760" s="13"/>
      <c r="DIV760" s="13"/>
      <c r="DIW760" s="13"/>
      <c r="DIX760" s="13"/>
      <c r="DIY760" s="13"/>
      <c r="DIZ760" s="13"/>
      <c r="DJA760" s="13"/>
      <c r="DJB760" s="13"/>
      <c r="DJC760" s="13"/>
      <c r="DJD760" s="13"/>
      <c r="DJE760" s="13"/>
      <c r="DJF760" s="13"/>
      <c r="DJG760" s="13"/>
      <c r="DJH760" s="13"/>
      <c r="DJI760" s="13"/>
      <c r="DJJ760" s="13"/>
      <c r="DJK760" s="13"/>
      <c r="DJL760" s="13"/>
      <c r="DJM760" s="13"/>
      <c r="DJN760" s="13"/>
      <c r="DJO760" s="13"/>
      <c r="DJP760" s="13"/>
      <c r="DJQ760" s="13"/>
      <c r="DJR760" s="13"/>
      <c r="DJS760" s="13"/>
      <c r="DJT760" s="13"/>
      <c r="DJU760" s="13"/>
      <c r="DJV760" s="13"/>
      <c r="DJW760" s="13"/>
      <c r="DJX760" s="13"/>
      <c r="DJY760" s="13"/>
      <c r="DJZ760" s="13"/>
      <c r="DKA760" s="13"/>
      <c r="DKB760" s="13"/>
      <c r="DKC760" s="13"/>
      <c r="DKD760" s="13"/>
      <c r="DKE760" s="13"/>
      <c r="DKF760" s="13"/>
      <c r="DKG760" s="13"/>
      <c r="DKH760" s="13"/>
      <c r="DKI760" s="13"/>
      <c r="DKJ760" s="13"/>
      <c r="DKK760" s="13"/>
      <c r="DKL760" s="13"/>
      <c r="DKM760" s="13"/>
      <c r="DKN760" s="13"/>
      <c r="DKO760" s="13"/>
      <c r="DKP760" s="13"/>
      <c r="DKQ760" s="13"/>
      <c r="DKR760" s="13"/>
      <c r="DKS760" s="13"/>
      <c r="DKT760" s="13"/>
      <c r="DKU760" s="13"/>
      <c r="DKV760" s="13"/>
      <c r="DKW760" s="13"/>
      <c r="DKX760" s="13"/>
      <c r="DKY760" s="13"/>
      <c r="DKZ760" s="13"/>
      <c r="DLA760" s="13"/>
      <c r="DLB760" s="13"/>
      <c r="DLC760" s="13"/>
      <c r="DLD760" s="13"/>
      <c r="DLE760" s="13"/>
      <c r="DLF760" s="13"/>
      <c r="DLG760" s="13"/>
      <c r="DLH760" s="13"/>
      <c r="DLI760" s="13"/>
      <c r="DLJ760" s="13"/>
      <c r="DLK760" s="13"/>
      <c r="DLL760" s="13"/>
      <c r="DLM760" s="13"/>
      <c r="DLN760" s="13"/>
      <c r="DLO760" s="13"/>
      <c r="DLP760" s="13"/>
      <c r="DLQ760" s="13"/>
      <c r="DLR760" s="13"/>
      <c r="DLS760" s="13"/>
      <c r="DLT760" s="13"/>
      <c r="DLU760" s="13"/>
      <c r="DLV760" s="13"/>
      <c r="DLW760" s="13"/>
      <c r="DLX760" s="13"/>
      <c r="DLY760" s="13"/>
      <c r="DLZ760" s="13"/>
      <c r="DMA760" s="13"/>
      <c r="DMB760" s="13"/>
      <c r="DMC760" s="13"/>
      <c r="DMD760" s="13"/>
      <c r="DME760" s="13"/>
      <c r="DMF760" s="13"/>
      <c r="DMG760" s="13"/>
      <c r="DMH760" s="13"/>
      <c r="DMI760" s="13"/>
      <c r="DMJ760" s="13"/>
      <c r="DMK760" s="13"/>
      <c r="DML760" s="13"/>
      <c r="DMM760" s="13"/>
      <c r="DMN760" s="13"/>
      <c r="DMO760" s="13"/>
      <c r="DMP760" s="13"/>
      <c r="DMQ760" s="13"/>
      <c r="DMR760" s="13"/>
      <c r="DMS760" s="13"/>
      <c r="DMT760" s="13"/>
      <c r="DMU760" s="13"/>
      <c r="DMV760" s="13"/>
      <c r="DMW760" s="13"/>
      <c r="DMX760" s="13"/>
      <c r="DMY760" s="13"/>
      <c r="DMZ760" s="13"/>
      <c r="DNA760" s="13"/>
      <c r="DNB760" s="13"/>
      <c r="DNC760" s="13"/>
      <c r="DND760" s="13"/>
      <c r="DNE760" s="13"/>
      <c r="DNF760" s="13"/>
      <c r="DNG760" s="13"/>
      <c r="DNH760" s="13"/>
      <c r="DNI760" s="13"/>
      <c r="DNJ760" s="13"/>
      <c r="DNK760" s="13"/>
      <c r="DNL760" s="13"/>
      <c r="DNM760" s="13"/>
      <c r="DNN760" s="13"/>
      <c r="DNO760" s="13"/>
      <c r="DNP760" s="13"/>
      <c r="DNQ760" s="13"/>
      <c r="DNR760" s="13"/>
      <c r="DNS760" s="13"/>
      <c r="DNT760" s="13"/>
      <c r="DNU760" s="13"/>
      <c r="DNV760" s="13"/>
      <c r="DNW760" s="13"/>
      <c r="DNX760" s="13"/>
      <c r="DNY760" s="13"/>
      <c r="DNZ760" s="13"/>
      <c r="DOA760" s="13"/>
      <c r="DOB760" s="13"/>
      <c r="DOC760" s="13"/>
      <c r="DOD760" s="13"/>
      <c r="DOE760" s="13"/>
      <c r="DOF760" s="13"/>
      <c r="DOG760" s="13"/>
      <c r="DOH760" s="13"/>
      <c r="DOI760" s="13"/>
      <c r="DOJ760" s="13"/>
      <c r="DOK760" s="13"/>
      <c r="DOL760" s="13"/>
      <c r="DOM760" s="13"/>
      <c r="DON760" s="13"/>
      <c r="DOO760" s="13"/>
      <c r="DOP760" s="13"/>
      <c r="DOQ760" s="13"/>
      <c r="DOR760" s="13"/>
      <c r="DOS760" s="13"/>
      <c r="DOT760" s="13"/>
      <c r="DOU760" s="13"/>
      <c r="DOV760" s="13"/>
      <c r="DOW760" s="13"/>
      <c r="DOX760" s="13"/>
      <c r="DOY760" s="13"/>
      <c r="DOZ760" s="13"/>
      <c r="DPA760" s="13"/>
      <c r="DPB760" s="13"/>
      <c r="DPC760" s="13"/>
      <c r="DPD760" s="13"/>
      <c r="DPE760" s="13"/>
      <c r="DPF760" s="13"/>
      <c r="DPG760" s="13"/>
      <c r="DPH760" s="13"/>
      <c r="DPI760" s="13"/>
      <c r="DPJ760" s="13"/>
      <c r="DPK760" s="13"/>
      <c r="DPL760" s="13"/>
      <c r="DPM760" s="13"/>
      <c r="DPN760" s="13"/>
      <c r="DPO760" s="13"/>
      <c r="DPP760" s="13"/>
      <c r="DPQ760" s="13"/>
      <c r="DPR760" s="13"/>
      <c r="DPS760" s="13"/>
      <c r="DPT760" s="13"/>
      <c r="DPU760" s="13"/>
      <c r="DPV760" s="13"/>
      <c r="DPW760" s="13"/>
      <c r="DPX760" s="13"/>
      <c r="DPY760" s="13"/>
      <c r="DPZ760" s="13"/>
      <c r="DQA760" s="13"/>
      <c r="DQB760" s="13"/>
      <c r="DQC760" s="13"/>
      <c r="DQD760" s="13"/>
      <c r="DQE760" s="13"/>
      <c r="DQF760" s="13"/>
      <c r="DQG760" s="13"/>
      <c r="DQH760" s="13"/>
      <c r="DQI760" s="13"/>
      <c r="DQJ760" s="13"/>
      <c r="DQK760" s="13"/>
      <c r="DQL760" s="13"/>
      <c r="DQM760" s="13"/>
      <c r="DQN760" s="13"/>
      <c r="DQO760" s="13"/>
      <c r="DQP760" s="13"/>
      <c r="DQQ760" s="13"/>
      <c r="DQR760" s="13"/>
      <c r="DQS760" s="13"/>
      <c r="DQT760" s="13"/>
      <c r="DQU760" s="13"/>
      <c r="DQV760" s="13"/>
      <c r="DQW760" s="13"/>
      <c r="DQX760" s="13"/>
      <c r="DQY760" s="13"/>
      <c r="DQZ760" s="13"/>
      <c r="DRA760" s="13"/>
      <c r="DRB760" s="13"/>
      <c r="DRC760" s="13"/>
      <c r="DRD760" s="13"/>
      <c r="DRE760" s="13"/>
      <c r="DRF760" s="13"/>
      <c r="DRG760" s="13"/>
      <c r="DRH760" s="13"/>
      <c r="DRI760" s="13"/>
      <c r="DRJ760" s="13"/>
      <c r="DRK760" s="13"/>
      <c r="DRL760" s="13"/>
      <c r="DRM760" s="13"/>
      <c r="DRN760" s="13"/>
      <c r="DRO760" s="13"/>
      <c r="DRP760" s="13"/>
      <c r="DRQ760" s="13"/>
      <c r="DRR760" s="13"/>
      <c r="DRS760" s="13"/>
      <c r="DRT760" s="13"/>
      <c r="DRU760" s="13"/>
      <c r="DRV760" s="13"/>
      <c r="DRW760" s="13"/>
      <c r="DRX760" s="13"/>
      <c r="DRY760" s="13"/>
      <c r="DRZ760" s="13"/>
      <c r="DSA760" s="13"/>
      <c r="DSB760" s="13"/>
      <c r="DSC760" s="13"/>
      <c r="DSD760" s="13"/>
      <c r="DSE760" s="13"/>
      <c r="DSF760" s="13"/>
      <c r="DSG760" s="13"/>
      <c r="DSH760" s="13"/>
      <c r="DSI760" s="13"/>
      <c r="DSJ760" s="13"/>
      <c r="DSK760" s="13"/>
      <c r="DSL760" s="13"/>
      <c r="DSM760" s="13"/>
      <c r="DSN760" s="13"/>
      <c r="DSO760" s="13"/>
      <c r="DSP760" s="13"/>
      <c r="DSQ760" s="13"/>
      <c r="DSR760" s="13"/>
      <c r="DSS760" s="13"/>
      <c r="DST760" s="13"/>
      <c r="DSU760" s="13"/>
      <c r="DSV760" s="13"/>
      <c r="DSW760" s="13"/>
      <c r="DSX760" s="13"/>
      <c r="DSY760" s="13"/>
      <c r="DSZ760" s="13"/>
      <c r="DTA760" s="13"/>
      <c r="DTB760" s="13"/>
      <c r="DTC760" s="13"/>
      <c r="DTD760" s="13"/>
      <c r="DTE760" s="13"/>
      <c r="DTF760" s="13"/>
      <c r="DTG760" s="13"/>
      <c r="DTH760" s="13"/>
      <c r="DTI760" s="13"/>
      <c r="DTJ760" s="13"/>
      <c r="DTK760" s="13"/>
      <c r="DTL760" s="13"/>
      <c r="DTM760" s="13"/>
      <c r="DTN760" s="13"/>
      <c r="DTO760" s="13"/>
      <c r="DTP760" s="13"/>
      <c r="DTQ760" s="13"/>
      <c r="DTR760" s="13"/>
      <c r="DTS760" s="13"/>
      <c r="DTT760" s="13"/>
      <c r="DTU760" s="13"/>
      <c r="DTV760" s="13"/>
      <c r="DTW760" s="13"/>
      <c r="DTX760" s="13"/>
      <c r="DTY760" s="13"/>
      <c r="DTZ760" s="13"/>
      <c r="DUA760" s="13"/>
      <c r="DUB760" s="13"/>
      <c r="DUC760" s="13"/>
      <c r="DUD760" s="13"/>
      <c r="DUE760" s="13"/>
      <c r="DUF760" s="13"/>
      <c r="DUG760" s="13"/>
      <c r="DUH760" s="13"/>
      <c r="DUI760" s="13"/>
      <c r="DUJ760" s="13"/>
      <c r="DUK760" s="13"/>
      <c r="DUL760" s="13"/>
      <c r="DUM760" s="13"/>
      <c r="DUN760" s="13"/>
      <c r="DUO760" s="13"/>
      <c r="DUP760" s="13"/>
      <c r="DUQ760" s="13"/>
      <c r="DUR760" s="13"/>
      <c r="DUS760" s="13"/>
      <c r="DUT760" s="13"/>
      <c r="DUU760" s="13"/>
      <c r="DUV760" s="13"/>
      <c r="DUW760" s="13"/>
      <c r="DUX760" s="13"/>
      <c r="DUY760" s="13"/>
      <c r="DUZ760" s="13"/>
      <c r="DVA760" s="13"/>
      <c r="DVB760" s="13"/>
      <c r="DVC760" s="13"/>
      <c r="DVD760" s="13"/>
      <c r="DVE760" s="13"/>
      <c r="DVF760" s="13"/>
      <c r="DVG760" s="13"/>
      <c r="DVH760" s="13"/>
      <c r="DVI760" s="13"/>
      <c r="DVJ760" s="13"/>
      <c r="DVK760" s="13"/>
      <c r="DVL760" s="13"/>
      <c r="DVM760" s="13"/>
      <c r="DVN760" s="13"/>
      <c r="DVO760" s="13"/>
      <c r="DVP760" s="13"/>
      <c r="DVQ760" s="13"/>
      <c r="DVR760" s="13"/>
      <c r="DVS760" s="13"/>
      <c r="DVT760" s="13"/>
      <c r="DVU760" s="13"/>
      <c r="DVV760" s="13"/>
      <c r="DVW760" s="13"/>
      <c r="DVX760" s="13"/>
      <c r="DVY760" s="13"/>
      <c r="DVZ760" s="13"/>
      <c r="DWA760" s="13"/>
      <c r="DWB760" s="13"/>
      <c r="DWC760" s="13"/>
      <c r="DWD760" s="13"/>
      <c r="DWE760" s="13"/>
      <c r="DWF760" s="13"/>
      <c r="DWG760" s="13"/>
      <c r="DWH760" s="13"/>
      <c r="DWI760" s="13"/>
      <c r="DWJ760" s="13"/>
      <c r="DWK760" s="13"/>
      <c r="DWL760" s="13"/>
      <c r="DWM760" s="13"/>
      <c r="DWN760" s="13"/>
      <c r="DWO760" s="13"/>
      <c r="DWP760" s="13"/>
      <c r="DWQ760" s="13"/>
      <c r="DWR760" s="13"/>
      <c r="DWS760" s="13"/>
      <c r="DWT760" s="13"/>
      <c r="DWU760" s="13"/>
      <c r="DWV760" s="13"/>
      <c r="DWW760" s="13"/>
      <c r="DWX760" s="13"/>
      <c r="DWY760" s="13"/>
      <c r="DWZ760" s="13"/>
      <c r="DXA760" s="13"/>
      <c r="DXB760" s="13"/>
      <c r="DXC760" s="13"/>
      <c r="DXD760" s="13"/>
      <c r="DXE760" s="13"/>
      <c r="DXF760" s="13"/>
      <c r="DXG760" s="13"/>
      <c r="DXH760" s="13"/>
      <c r="DXI760" s="13"/>
      <c r="DXJ760" s="13"/>
      <c r="DXK760" s="13"/>
      <c r="DXL760" s="13"/>
      <c r="DXM760" s="13"/>
      <c r="DXN760" s="13"/>
      <c r="DXO760" s="13"/>
      <c r="DXP760" s="13"/>
      <c r="DXQ760" s="13"/>
      <c r="DXR760" s="13"/>
      <c r="DXS760" s="13"/>
      <c r="DXT760" s="13"/>
      <c r="DXU760" s="13"/>
      <c r="DXV760" s="13"/>
      <c r="DXW760" s="13"/>
      <c r="DXX760" s="13"/>
      <c r="DXY760" s="13"/>
      <c r="DXZ760" s="13"/>
      <c r="DYA760" s="13"/>
      <c r="DYB760" s="13"/>
      <c r="DYC760" s="13"/>
      <c r="DYD760" s="13"/>
      <c r="DYE760" s="13"/>
      <c r="DYF760" s="13"/>
      <c r="DYG760" s="13"/>
      <c r="DYH760" s="13"/>
      <c r="DYI760" s="13"/>
      <c r="DYJ760" s="13"/>
      <c r="DYK760" s="13"/>
      <c r="DYL760" s="13"/>
      <c r="DYM760" s="13"/>
      <c r="DYN760" s="13"/>
      <c r="DYO760" s="13"/>
      <c r="DYP760" s="13"/>
      <c r="DYQ760" s="13"/>
      <c r="DYR760" s="13"/>
      <c r="DYS760" s="13"/>
      <c r="DYT760" s="13"/>
      <c r="DYU760" s="13"/>
      <c r="DYV760" s="13"/>
      <c r="DYW760" s="13"/>
      <c r="DYX760" s="13"/>
      <c r="DYY760" s="13"/>
      <c r="DYZ760" s="13"/>
      <c r="DZA760" s="13"/>
      <c r="DZB760" s="13"/>
      <c r="DZC760" s="13"/>
      <c r="DZD760" s="13"/>
      <c r="DZE760" s="13"/>
      <c r="DZF760" s="13"/>
      <c r="DZG760" s="13"/>
      <c r="DZH760" s="13"/>
      <c r="DZI760" s="13"/>
      <c r="DZJ760" s="13"/>
      <c r="DZK760" s="13"/>
      <c r="DZL760" s="13"/>
      <c r="DZM760" s="13"/>
      <c r="DZN760" s="13"/>
      <c r="DZO760" s="13"/>
      <c r="DZP760" s="13"/>
      <c r="DZQ760" s="13"/>
      <c r="DZR760" s="13"/>
      <c r="DZS760" s="13"/>
      <c r="DZT760" s="13"/>
      <c r="DZU760" s="13"/>
      <c r="DZV760" s="13"/>
      <c r="DZW760" s="13"/>
      <c r="DZX760" s="13"/>
      <c r="DZY760" s="13"/>
      <c r="DZZ760" s="13"/>
      <c r="EAA760" s="13"/>
      <c r="EAB760" s="13"/>
      <c r="EAC760" s="13"/>
      <c r="EAD760" s="13"/>
      <c r="EAE760" s="13"/>
      <c r="EAF760" s="13"/>
      <c r="EAG760" s="13"/>
      <c r="EAH760" s="13"/>
      <c r="EAI760" s="13"/>
      <c r="EAJ760" s="13"/>
      <c r="EAK760" s="13"/>
      <c r="EAL760" s="13"/>
      <c r="EAM760" s="13"/>
      <c r="EAN760" s="13"/>
      <c r="EAO760" s="13"/>
      <c r="EAP760" s="13"/>
      <c r="EAQ760" s="13"/>
      <c r="EAR760" s="13"/>
      <c r="EAS760" s="13"/>
      <c r="EAT760" s="13"/>
      <c r="EAU760" s="13"/>
      <c r="EAV760" s="13"/>
      <c r="EAW760" s="13"/>
      <c r="EAX760" s="13"/>
      <c r="EAY760" s="13"/>
      <c r="EAZ760" s="13"/>
      <c r="EBA760" s="13"/>
      <c r="EBB760" s="13"/>
      <c r="EBC760" s="13"/>
      <c r="EBD760" s="13"/>
      <c r="EBE760" s="13"/>
      <c r="EBF760" s="13"/>
      <c r="EBG760" s="13"/>
      <c r="EBH760" s="13"/>
      <c r="EBI760" s="13"/>
      <c r="EBJ760" s="13"/>
      <c r="EBK760" s="13"/>
      <c r="EBL760" s="13"/>
      <c r="EBM760" s="13"/>
      <c r="EBN760" s="13"/>
      <c r="EBO760" s="13"/>
      <c r="EBP760" s="13"/>
      <c r="EBQ760" s="13"/>
      <c r="EBR760" s="13"/>
      <c r="EBS760" s="13"/>
      <c r="EBT760" s="13"/>
      <c r="EBU760" s="13"/>
      <c r="EBV760" s="13"/>
      <c r="EBW760" s="13"/>
      <c r="EBX760" s="13"/>
      <c r="EBY760" s="13"/>
      <c r="EBZ760" s="13"/>
      <c r="ECA760" s="13"/>
      <c r="ECB760" s="13"/>
      <c r="ECC760" s="13"/>
      <c r="ECD760" s="13"/>
      <c r="ECE760" s="13"/>
      <c r="ECF760" s="13"/>
      <c r="ECG760" s="13"/>
      <c r="ECH760" s="13"/>
      <c r="ECI760" s="13"/>
      <c r="ECJ760" s="13"/>
      <c r="ECK760" s="13"/>
      <c r="ECL760" s="13"/>
      <c r="ECM760" s="13"/>
      <c r="ECN760" s="13"/>
      <c r="ECO760" s="13"/>
      <c r="ECP760" s="13"/>
      <c r="ECQ760" s="13"/>
      <c r="ECR760" s="13"/>
      <c r="ECS760" s="13"/>
      <c r="ECT760" s="13"/>
      <c r="ECU760" s="13"/>
      <c r="ECV760" s="13"/>
      <c r="ECW760" s="13"/>
      <c r="ECX760" s="13"/>
      <c r="ECY760" s="13"/>
      <c r="ECZ760" s="13"/>
      <c r="EDA760" s="13"/>
      <c r="EDB760" s="13"/>
      <c r="EDC760" s="13"/>
      <c r="EDD760" s="13"/>
      <c r="EDE760" s="13"/>
      <c r="EDF760" s="13"/>
      <c r="EDG760" s="13"/>
      <c r="EDH760" s="13"/>
      <c r="EDI760" s="13"/>
      <c r="EDJ760" s="13"/>
      <c r="EDK760" s="13"/>
      <c r="EDL760" s="13"/>
      <c r="EDM760" s="13"/>
      <c r="EDN760" s="13"/>
      <c r="EDO760" s="13"/>
      <c r="EDP760" s="13"/>
      <c r="EDQ760" s="13"/>
      <c r="EDR760" s="13"/>
      <c r="EDS760" s="13"/>
      <c r="EDT760" s="13"/>
      <c r="EDU760" s="13"/>
      <c r="EDV760" s="13"/>
      <c r="EDW760" s="13"/>
      <c r="EDX760" s="13"/>
      <c r="EDY760" s="13"/>
      <c r="EDZ760" s="13"/>
      <c r="EEA760" s="13"/>
      <c r="EEB760" s="13"/>
      <c r="EEC760" s="13"/>
      <c r="EED760" s="13"/>
      <c r="EEE760" s="13"/>
      <c r="EEF760" s="13"/>
      <c r="EEG760" s="13"/>
      <c r="EEH760" s="13"/>
      <c r="EEI760" s="13"/>
      <c r="EEJ760" s="13"/>
      <c r="EEK760" s="13"/>
      <c r="EEL760" s="13"/>
      <c r="EEM760" s="13"/>
      <c r="EEN760" s="13"/>
      <c r="EEO760" s="13"/>
      <c r="EEP760" s="13"/>
      <c r="EEQ760" s="13"/>
      <c r="EER760" s="13"/>
      <c r="EES760" s="13"/>
      <c r="EET760" s="13"/>
      <c r="EEU760" s="13"/>
      <c r="EEV760" s="13"/>
      <c r="EEW760" s="13"/>
      <c r="EEX760" s="13"/>
      <c r="EEY760" s="13"/>
      <c r="EEZ760" s="13"/>
      <c r="EFA760" s="13"/>
      <c r="EFB760" s="13"/>
      <c r="EFC760" s="13"/>
      <c r="EFD760" s="13"/>
      <c r="EFE760" s="13"/>
      <c r="EFF760" s="13"/>
      <c r="EFG760" s="13"/>
      <c r="EFH760" s="13"/>
      <c r="EFI760" s="13"/>
      <c r="EFJ760" s="13"/>
      <c r="EFK760" s="13"/>
      <c r="EFL760" s="13"/>
      <c r="EFM760" s="13"/>
      <c r="EFN760" s="13"/>
      <c r="EFO760" s="13"/>
      <c r="EFP760" s="13"/>
      <c r="EFQ760" s="13"/>
      <c r="EFR760" s="13"/>
      <c r="EFS760" s="13"/>
      <c r="EFT760" s="13"/>
      <c r="EFU760" s="13"/>
      <c r="EFV760" s="13"/>
      <c r="EFW760" s="13"/>
      <c r="EFX760" s="13"/>
      <c r="EFY760" s="13"/>
      <c r="EFZ760" s="13"/>
      <c r="EGA760" s="13"/>
      <c r="EGB760" s="13"/>
      <c r="EGC760" s="13"/>
      <c r="EGD760" s="13"/>
      <c r="EGE760" s="13"/>
      <c r="EGF760" s="13"/>
      <c r="EGG760" s="13"/>
      <c r="EGH760" s="13"/>
      <c r="EGI760" s="13"/>
      <c r="EGJ760" s="13"/>
      <c r="EGK760" s="13"/>
      <c r="EGL760" s="13"/>
      <c r="EGM760" s="13"/>
      <c r="EGN760" s="13"/>
      <c r="EGO760" s="13"/>
      <c r="EGP760" s="13"/>
      <c r="EGQ760" s="13"/>
      <c r="EGR760" s="13"/>
      <c r="EGS760" s="13"/>
      <c r="EGT760" s="13"/>
      <c r="EGU760" s="13"/>
      <c r="EGV760" s="13"/>
      <c r="EGW760" s="13"/>
      <c r="EGX760" s="13"/>
      <c r="EGY760" s="13"/>
      <c r="EGZ760" s="13"/>
      <c r="EHA760" s="13"/>
      <c r="EHB760" s="13"/>
      <c r="EHC760" s="13"/>
      <c r="EHD760" s="13"/>
      <c r="EHE760" s="13"/>
      <c r="EHF760" s="13"/>
      <c r="EHG760" s="13"/>
      <c r="EHH760" s="13"/>
      <c r="EHI760" s="13"/>
      <c r="EHJ760" s="13"/>
      <c r="EHK760" s="13"/>
      <c r="EHL760" s="13"/>
      <c r="EHM760" s="13"/>
      <c r="EHN760" s="13"/>
      <c r="EHO760" s="13"/>
      <c r="EHP760" s="13"/>
      <c r="EHQ760" s="13"/>
      <c r="EHR760" s="13"/>
      <c r="EHS760" s="13"/>
      <c r="EHT760" s="13"/>
      <c r="EHU760" s="13"/>
      <c r="EHV760" s="13"/>
      <c r="EHW760" s="13"/>
      <c r="EHX760" s="13"/>
      <c r="EHY760" s="13"/>
      <c r="EHZ760" s="13"/>
      <c r="EIA760" s="13"/>
      <c r="EIB760" s="13"/>
      <c r="EIC760" s="13"/>
      <c r="EID760" s="13"/>
      <c r="EIE760" s="13"/>
      <c r="EIF760" s="13"/>
      <c r="EIG760" s="13"/>
      <c r="EIH760" s="13"/>
      <c r="EII760" s="13"/>
      <c r="EIJ760" s="13"/>
      <c r="EIK760" s="13"/>
      <c r="EIL760" s="13"/>
      <c r="EIM760" s="13"/>
      <c r="EIN760" s="13"/>
      <c r="EIO760" s="13"/>
      <c r="EIP760" s="13"/>
      <c r="EIQ760" s="13"/>
      <c r="EIR760" s="13"/>
      <c r="EIS760" s="13"/>
      <c r="EIT760" s="13"/>
      <c r="EIU760" s="13"/>
      <c r="EIV760" s="13"/>
      <c r="EIW760" s="13"/>
      <c r="EIX760" s="13"/>
      <c r="EIY760" s="13"/>
      <c r="EIZ760" s="13"/>
      <c r="EJA760" s="13"/>
      <c r="EJB760" s="13"/>
      <c r="EJC760" s="13"/>
      <c r="EJD760" s="13"/>
      <c r="EJE760" s="13"/>
      <c r="EJF760" s="13"/>
      <c r="EJG760" s="13"/>
      <c r="EJH760" s="13"/>
      <c r="EJI760" s="13"/>
      <c r="EJJ760" s="13"/>
      <c r="EJK760" s="13"/>
      <c r="EJL760" s="13"/>
      <c r="EJM760" s="13"/>
      <c r="EJN760" s="13"/>
      <c r="EJO760" s="13"/>
      <c r="EJP760" s="13"/>
      <c r="EJQ760" s="13"/>
      <c r="EJR760" s="13"/>
      <c r="EJS760" s="13"/>
      <c r="EJT760" s="13"/>
      <c r="EJU760" s="13"/>
      <c r="EJV760" s="13"/>
      <c r="EJW760" s="13"/>
      <c r="EJX760" s="13"/>
      <c r="EJY760" s="13"/>
      <c r="EJZ760" s="13"/>
      <c r="EKA760" s="13"/>
      <c r="EKB760" s="13"/>
      <c r="EKC760" s="13"/>
      <c r="EKD760" s="13"/>
      <c r="EKE760" s="13"/>
      <c r="EKF760" s="13"/>
      <c r="EKG760" s="13"/>
      <c r="EKH760" s="13"/>
      <c r="EKI760" s="13"/>
      <c r="EKJ760" s="13"/>
      <c r="EKK760" s="13"/>
      <c r="EKL760" s="13"/>
      <c r="EKM760" s="13"/>
      <c r="EKN760" s="13"/>
      <c r="EKO760" s="13"/>
      <c r="EKP760" s="13"/>
      <c r="EKQ760" s="13"/>
      <c r="EKR760" s="13"/>
      <c r="EKS760" s="13"/>
      <c r="EKT760" s="13"/>
      <c r="EKU760" s="13"/>
      <c r="EKV760" s="13"/>
      <c r="EKW760" s="13"/>
      <c r="EKX760" s="13"/>
      <c r="EKY760" s="13"/>
      <c r="EKZ760" s="13"/>
      <c r="ELA760" s="13"/>
      <c r="ELB760" s="13"/>
      <c r="ELC760" s="13"/>
      <c r="ELD760" s="13"/>
      <c r="ELE760" s="13"/>
      <c r="ELF760" s="13"/>
      <c r="ELG760" s="13"/>
      <c r="ELH760" s="13"/>
      <c r="ELI760" s="13"/>
      <c r="ELJ760" s="13"/>
      <c r="ELK760" s="13"/>
      <c r="ELL760" s="13"/>
      <c r="ELM760" s="13"/>
      <c r="ELN760" s="13"/>
      <c r="ELO760" s="13"/>
      <c r="ELP760" s="13"/>
      <c r="ELQ760" s="13"/>
      <c r="ELR760" s="13"/>
      <c r="ELS760" s="13"/>
      <c r="ELT760" s="13"/>
      <c r="ELU760" s="13"/>
      <c r="ELV760" s="13"/>
      <c r="ELW760" s="13"/>
      <c r="ELX760" s="13"/>
      <c r="ELY760" s="13"/>
      <c r="ELZ760" s="13"/>
      <c r="EMA760" s="13"/>
      <c r="EMB760" s="13"/>
      <c r="EMC760" s="13"/>
      <c r="EMD760" s="13"/>
      <c r="EME760" s="13"/>
      <c r="EMF760" s="13"/>
      <c r="EMG760" s="13"/>
      <c r="EMH760" s="13"/>
      <c r="EMI760" s="13"/>
      <c r="EMJ760" s="13"/>
      <c r="EMK760" s="13"/>
      <c r="EML760" s="13"/>
      <c r="EMM760" s="13"/>
      <c r="EMN760" s="13"/>
      <c r="EMO760" s="13"/>
      <c r="EMP760" s="13"/>
      <c r="EMQ760" s="13"/>
      <c r="EMR760" s="13"/>
      <c r="EMS760" s="13"/>
      <c r="EMT760" s="13"/>
      <c r="EMU760" s="13"/>
      <c r="EMV760" s="13"/>
      <c r="EMW760" s="13"/>
      <c r="EMX760" s="13"/>
      <c r="EMY760" s="13"/>
      <c r="EMZ760" s="13"/>
      <c r="ENA760" s="13"/>
      <c r="ENB760" s="13"/>
      <c r="ENC760" s="13"/>
      <c r="END760" s="13"/>
      <c r="ENE760" s="13"/>
      <c r="ENF760" s="13"/>
      <c r="ENG760" s="13"/>
      <c r="ENH760" s="13"/>
      <c r="ENI760" s="13"/>
      <c r="ENJ760" s="13"/>
      <c r="ENK760" s="13"/>
      <c r="ENL760" s="13"/>
      <c r="ENM760" s="13"/>
      <c r="ENN760" s="13"/>
      <c r="ENO760" s="13"/>
      <c r="ENP760" s="13"/>
      <c r="ENQ760" s="13"/>
      <c r="ENR760" s="13"/>
      <c r="ENS760" s="13"/>
      <c r="ENT760" s="13"/>
      <c r="ENU760" s="13"/>
      <c r="ENV760" s="13"/>
      <c r="ENW760" s="13"/>
      <c r="ENX760" s="13"/>
      <c r="ENY760" s="13"/>
      <c r="ENZ760" s="13"/>
      <c r="EOA760" s="13"/>
      <c r="EOB760" s="13"/>
      <c r="EOC760" s="13"/>
      <c r="EOD760" s="13"/>
      <c r="EOE760" s="13"/>
      <c r="EOF760" s="13"/>
      <c r="EOG760" s="13"/>
      <c r="EOH760" s="13"/>
      <c r="EOI760" s="13"/>
      <c r="EOJ760" s="13"/>
      <c r="EOK760" s="13"/>
      <c r="EOL760" s="13"/>
      <c r="EOM760" s="13"/>
      <c r="EON760" s="13"/>
      <c r="EOO760" s="13"/>
      <c r="EOP760" s="13"/>
      <c r="EOQ760" s="13"/>
      <c r="EOR760" s="13"/>
      <c r="EOS760" s="13"/>
      <c r="EOT760" s="13"/>
      <c r="EOU760" s="13"/>
      <c r="EOV760" s="13"/>
      <c r="EOW760" s="13"/>
      <c r="EOX760" s="13"/>
      <c r="EOY760" s="13"/>
      <c r="EOZ760" s="13"/>
      <c r="EPA760" s="13"/>
      <c r="EPB760" s="13"/>
      <c r="EPC760" s="13"/>
      <c r="EPD760" s="13"/>
      <c r="EPE760" s="13"/>
      <c r="EPF760" s="13"/>
      <c r="EPG760" s="13"/>
      <c r="EPH760" s="13"/>
      <c r="EPI760" s="13"/>
      <c r="EPJ760" s="13"/>
      <c r="EPK760" s="13"/>
      <c r="EPL760" s="13"/>
      <c r="EPM760" s="13"/>
      <c r="EPN760" s="13"/>
      <c r="EPO760" s="13"/>
      <c r="EPP760" s="13"/>
      <c r="EPQ760" s="13"/>
      <c r="EPR760" s="13"/>
      <c r="EPS760" s="13"/>
      <c r="EPT760" s="13"/>
      <c r="EPU760" s="13"/>
      <c r="EPV760" s="13"/>
      <c r="EPW760" s="13"/>
      <c r="EPX760" s="13"/>
      <c r="EPY760" s="13"/>
      <c r="EPZ760" s="13"/>
      <c r="EQA760" s="13"/>
      <c r="EQB760" s="13"/>
      <c r="EQC760" s="13"/>
      <c r="EQD760" s="13"/>
      <c r="EQE760" s="13"/>
      <c r="EQF760" s="13"/>
      <c r="EQG760" s="13"/>
      <c r="EQH760" s="13"/>
      <c r="EQI760" s="13"/>
      <c r="EQJ760" s="13"/>
      <c r="EQK760" s="13"/>
      <c r="EQL760" s="13"/>
      <c r="EQM760" s="13"/>
      <c r="EQN760" s="13"/>
      <c r="EQO760" s="13"/>
      <c r="EQP760" s="13"/>
      <c r="EQQ760" s="13"/>
      <c r="EQR760" s="13"/>
      <c r="EQS760" s="13"/>
      <c r="EQT760" s="13"/>
      <c r="EQU760" s="13"/>
      <c r="EQV760" s="13"/>
      <c r="EQW760" s="13"/>
      <c r="EQX760" s="13"/>
      <c r="EQY760" s="13"/>
      <c r="EQZ760" s="13"/>
      <c r="ERA760" s="13"/>
      <c r="ERB760" s="13"/>
      <c r="ERC760" s="13"/>
      <c r="ERD760" s="13"/>
      <c r="ERE760" s="13"/>
      <c r="ERF760" s="13"/>
      <c r="ERG760" s="13"/>
      <c r="ERH760" s="13"/>
      <c r="ERI760" s="13"/>
      <c r="ERJ760" s="13"/>
      <c r="ERK760" s="13"/>
      <c r="ERL760" s="13"/>
      <c r="ERM760" s="13"/>
      <c r="ERN760" s="13"/>
      <c r="ERO760" s="13"/>
      <c r="ERP760" s="13"/>
      <c r="ERQ760" s="13"/>
      <c r="ERR760" s="13"/>
      <c r="ERS760" s="13"/>
      <c r="ERT760" s="13"/>
      <c r="ERU760" s="13"/>
      <c r="ERV760" s="13"/>
      <c r="ERW760" s="13"/>
      <c r="ERX760" s="13"/>
      <c r="ERY760" s="13"/>
      <c r="ERZ760" s="13"/>
      <c r="ESA760" s="13"/>
      <c r="ESB760" s="13"/>
      <c r="ESC760" s="13"/>
      <c r="ESD760" s="13"/>
      <c r="ESE760" s="13"/>
      <c r="ESF760" s="13"/>
      <c r="ESG760" s="13"/>
      <c r="ESH760" s="13"/>
      <c r="ESI760" s="13"/>
      <c r="ESJ760" s="13"/>
      <c r="ESK760" s="13"/>
      <c r="ESL760" s="13"/>
      <c r="ESM760" s="13"/>
      <c r="ESN760" s="13"/>
      <c r="ESO760" s="13"/>
      <c r="ESP760" s="13"/>
      <c r="ESQ760" s="13"/>
      <c r="ESR760" s="13"/>
      <c r="ESS760" s="13"/>
      <c r="EST760" s="13"/>
      <c r="ESU760" s="13"/>
      <c r="ESV760" s="13"/>
      <c r="ESW760" s="13"/>
      <c r="ESX760" s="13"/>
      <c r="ESY760" s="13"/>
      <c r="ESZ760" s="13"/>
      <c r="ETA760" s="13"/>
      <c r="ETB760" s="13"/>
      <c r="ETC760" s="13"/>
      <c r="ETD760" s="13"/>
      <c r="ETE760" s="13"/>
      <c r="ETF760" s="13"/>
      <c r="ETG760" s="13"/>
      <c r="ETH760" s="13"/>
      <c r="ETI760" s="13"/>
      <c r="ETJ760" s="13"/>
      <c r="ETK760" s="13"/>
      <c r="ETL760" s="13"/>
      <c r="ETM760" s="13"/>
      <c r="ETN760" s="13"/>
      <c r="ETO760" s="13"/>
      <c r="ETP760" s="13"/>
      <c r="ETQ760" s="13"/>
      <c r="ETR760" s="13"/>
      <c r="ETS760" s="13"/>
      <c r="ETT760" s="13"/>
      <c r="ETU760" s="13"/>
      <c r="ETV760" s="13"/>
      <c r="ETW760" s="13"/>
      <c r="ETX760" s="13"/>
      <c r="ETY760" s="13"/>
      <c r="ETZ760" s="13"/>
      <c r="EUA760" s="13"/>
      <c r="EUB760" s="13"/>
      <c r="EUC760" s="13"/>
      <c r="EUD760" s="13"/>
      <c r="EUE760" s="13"/>
      <c r="EUF760" s="13"/>
      <c r="EUG760" s="13"/>
      <c r="EUH760" s="13"/>
      <c r="EUI760" s="13"/>
      <c r="EUJ760" s="13"/>
      <c r="EUK760" s="13"/>
      <c r="EUL760" s="13"/>
      <c r="EUM760" s="13"/>
      <c r="EUN760" s="13"/>
      <c r="EUO760" s="13"/>
      <c r="EUP760" s="13"/>
      <c r="EUQ760" s="13"/>
      <c r="EUR760" s="13"/>
      <c r="EUS760" s="13"/>
      <c r="EUT760" s="13"/>
      <c r="EUU760" s="13"/>
      <c r="EUV760" s="13"/>
      <c r="EUW760" s="13"/>
      <c r="EUX760" s="13"/>
      <c r="EUY760" s="13"/>
      <c r="EUZ760" s="13"/>
      <c r="EVA760" s="13"/>
      <c r="EVB760" s="13"/>
      <c r="EVC760" s="13"/>
      <c r="EVD760" s="13"/>
      <c r="EVE760" s="13"/>
      <c r="EVF760" s="13"/>
      <c r="EVG760" s="13"/>
      <c r="EVH760" s="13"/>
      <c r="EVI760" s="13"/>
      <c r="EVJ760" s="13"/>
      <c r="EVK760" s="13"/>
      <c r="EVL760" s="13"/>
      <c r="EVM760" s="13"/>
      <c r="EVN760" s="13"/>
      <c r="EVO760" s="13"/>
      <c r="EVP760" s="13"/>
      <c r="EVQ760" s="13"/>
      <c r="EVR760" s="13"/>
      <c r="EVS760" s="13"/>
      <c r="EVT760" s="13"/>
      <c r="EVU760" s="13"/>
      <c r="EVV760" s="13"/>
      <c r="EVW760" s="13"/>
      <c r="EVX760" s="13"/>
      <c r="EVY760" s="13"/>
      <c r="EVZ760" s="13"/>
      <c r="EWA760" s="13"/>
      <c r="EWB760" s="13"/>
      <c r="EWC760" s="13"/>
      <c r="EWD760" s="13"/>
      <c r="EWE760" s="13"/>
      <c r="EWF760" s="13"/>
      <c r="EWG760" s="13"/>
      <c r="EWH760" s="13"/>
      <c r="EWI760" s="13"/>
      <c r="EWJ760" s="13"/>
      <c r="EWK760" s="13"/>
      <c r="EWL760" s="13"/>
      <c r="EWM760" s="13"/>
      <c r="EWN760" s="13"/>
      <c r="EWO760" s="13"/>
      <c r="EWP760" s="13"/>
      <c r="EWQ760" s="13"/>
      <c r="EWR760" s="13"/>
      <c r="EWS760" s="13"/>
      <c r="EWT760" s="13"/>
      <c r="EWU760" s="13"/>
      <c r="EWV760" s="13"/>
      <c r="EWW760" s="13"/>
      <c r="EWX760" s="13"/>
      <c r="EWY760" s="13"/>
      <c r="EWZ760" s="13"/>
      <c r="EXA760" s="13"/>
      <c r="EXB760" s="13"/>
      <c r="EXC760" s="13"/>
      <c r="EXD760" s="13"/>
      <c r="EXE760" s="13"/>
      <c r="EXF760" s="13"/>
      <c r="EXG760" s="13"/>
      <c r="EXH760" s="13"/>
      <c r="EXI760" s="13"/>
      <c r="EXJ760" s="13"/>
      <c r="EXK760" s="13"/>
      <c r="EXL760" s="13"/>
      <c r="EXM760" s="13"/>
      <c r="EXN760" s="13"/>
      <c r="EXO760" s="13"/>
      <c r="EXP760" s="13"/>
      <c r="EXQ760" s="13"/>
      <c r="EXR760" s="13"/>
      <c r="EXS760" s="13"/>
      <c r="EXT760" s="13"/>
      <c r="EXU760" s="13"/>
      <c r="EXV760" s="13"/>
      <c r="EXW760" s="13"/>
      <c r="EXX760" s="13"/>
      <c r="EXY760" s="13"/>
      <c r="EXZ760" s="13"/>
      <c r="EYA760" s="13"/>
      <c r="EYB760" s="13"/>
      <c r="EYC760" s="13"/>
      <c r="EYD760" s="13"/>
      <c r="EYE760" s="13"/>
      <c r="EYF760" s="13"/>
      <c r="EYG760" s="13"/>
      <c r="EYH760" s="13"/>
      <c r="EYI760" s="13"/>
      <c r="EYJ760" s="13"/>
      <c r="EYK760" s="13"/>
      <c r="EYL760" s="13"/>
      <c r="EYM760" s="13"/>
      <c r="EYN760" s="13"/>
      <c r="EYO760" s="13"/>
      <c r="EYP760" s="13"/>
      <c r="EYQ760" s="13"/>
      <c r="EYR760" s="13"/>
      <c r="EYS760" s="13"/>
      <c r="EYT760" s="13"/>
      <c r="EYU760" s="13"/>
      <c r="EYV760" s="13"/>
      <c r="EYW760" s="13"/>
      <c r="EYX760" s="13"/>
      <c r="EYY760" s="13"/>
      <c r="EYZ760" s="13"/>
      <c r="EZA760" s="13"/>
      <c r="EZB760" s="13"/>
      <c r="EZC760" s="13"/>
      <c r="EZD760" s="13"/>
      <c r="EZE760" s="13"/>
      <c r="EZF760" s="13"/>
      <c r="EZG760" s="13"/>
      <c r="EZH760" s="13"/>
      <c r="EZI760" s="13"/>
      <c r="EZJ760" s="13"/>
      <c r="EZK760" s="13"/>
      <c r="EZL760" s="13"/>
      <c r="EZM760" s="13"/>
      <c r="EZN760" s="13"/>
      <c r="EZO760" s="13"/>
      <c r="EZP760" s="13"/>
      <c r="EZQ760" s="13"/>
      <c r="EZR760" s="13"/>
      <c r="EZS760" s="13"/>
      <c r="EZT760" s="13"/>
      <c r="EZU760" s="13"/>
      <c r="EZV760" s="13"/>
      <c r="EZW760" s="13"/>
      <c r="EZX760" s="13"/>
      <c r="EZY760" s="13"/>
      <c r="EZZ760" s="13"/>
      <c r="FAA760" s="13"/>
      <c r="FAB760" s="13"/>
      <c r="FAC760" s="13"/>
      <c r="FAD760" s="13"/>
      <c r="FAE760" s="13"/>
      <c r="FAF760" s="13"/>
      <c r="FAG760" s="13"/>
      <c r="FAH760" s="13"/>
      <c r="FAI760" s="13"/>
      <c r="FAJ760" s="13"/>
      <c r="FAK760" s="13"/>
      <c r="FAL760" s="13"/>
      <c r="FAM760" s="13"/>
      <c r="FAN760" s="13"/>
      <c r="FAO760" s="13"/>
      <c r="FAP760" s="13"/>
      <c r="FAQ760" s="13"/>
      <c r="FAR760" s="13"/>
      <c r="FAS760" s="13"/>
      <c r="FAT760" s="13"/>
      <c r="FAU760" s="13"/>
      <c r="FAV760" s="13"/>
      <c r="FAW760" s="13"/>
      <c r="FAX760" s="13"/>
      <c r="FAY760" s="13"/>
      <c r="FAZ760" s="13"/>
      <c r="FBA760" s="13"/>
      <c r="FBB760" s="13"/>
      <c r="FBC760" s="13"/>
      <c r="FBD760" s="13"/>
      <c r="FBE760" s="13"/>
      <c r="FBF760" s="13"/>
      <c r="FBG760" s="13"/>
      <c r="FBH760" s="13"/>
      <c r="FBI760" s="13"/>
      <c r="FBJ760" s="13"/>
      <c r="FBK760" s="13"/>
      <c r="FBL760" s="13"/>
      <c r="FBM760" s="13"/>
      <c r="FBN760" s="13"/>
      <c r="FBO760" s="13"/>
      <c r="FBP760" s="13"/>
      <c r="FBQ760" s="13"/>
      <c r="FBR760" s="13"/>
      <c r="FBS760" s="13"/>
      <c r="FBT760" s="13"/>
      <c r="FBU760" s="13"/>
      <c r="FBV760" s="13"/>
      <c r="FBW760" s="13"/>
      <c r="FBX760" s="13"/>
      <c r="FBY760" s="13"/>
      <c r="FBZ760" s="13"/>
      <c r="FCA760" s="13"/>
      <c r="FCB760" s="13"/>
      <c r="FCC760" s="13"/>
      <c r="FCD760" s="13"/>
      <c r="FCE760" s="13"/>
      <c r="FCF760" s="13"/>
      <c r="FCG760" s="13"/>
      <c r="FCH760" s="13"/>
      <c r="FCI760" s="13"/>
      <c r="FCJ760" s="13"/>
      <c r="FCK760" s="13"/>
      <c r="FCL760" s="13"/>
      <c r="FCM760" s="13"/>
      <c r="FCN760" s="13"/>
      <c r="FCO760" s="13"/>
      <c r="FCP760" s="13"/>
      <c r="FCQ760" s="13"/>
      <c r="FCR760" s="13"/>
      <c r="FCS760" s="13"/>
      <c r="FCT760" s="13"/>
      <c r="FCU760" s="13"/>
      <c r="FCV760" s="13"/>
      <c r="FCW760" s="13"/>
      <c r="FCX760" s="13"/>
      <c r="FCY760" s="13"/>
      <c r="FCZ760" s="13"/>
      <c r="FDA760" s="13"/>
      <c r="FDB760" s="13"/>
      <c r="FDC760" s="13"/>
      <c r="FDD760" s="13"/>
      <c r="FDE760" s="13"/>
      <c r="FDF760" s="13"/>
      <c r="FDG760" s="13"/>
      <c r="FDH760" s="13"/>
      <c r="FDI760" s="13"/>
      <c r="FDJ760" s="13"/>
      <c r="FDK760" s="13"/>
      <c r="FDL760" s="13"/>
      <c r="FDM760" s="13"/>
      <c r="FDN760" s="13"/>
      <c r="FDO760" s="13"/>
      <c r="FDP760" s="13"/>
      <c r="FDQ760" s="13"/>
      <c r="FDR760" s="13"/>
      <c r="FDS760" s="13"/>
      <c r="FDT760" s="13"/>
      <c r="FDU760" s="13"/>
      <c r="FDV760" s="13"/>
      <c r="FDW760" s="13"/>
      <c r="FDX760" s="13"/>
      <c r="FDY760" s="13"/>
      <c r="FDZ760" s="13"/>
      <c r="FEA760" s="13"/>
      <c r="FEB760" s="13"/>
      <c r="FEC760" s="13"/>
      <c r="FED760" s="13"/>
      <c r="FEE760" s="13"/>
      <c r="FEF760" s="13"/>
      <c r="FEG760" s="13"/>
      <c r="FEH760" s="13"/>
      <c r="FEI760" s="13"/>
      <c r="FEJ760" s="13"/>
      <c r="FEK760" s="13"/>
      <c r="FEL760" s="13"/>
      <c r="FEM760" s="13"/>
      <c r="FEN760" s="13"/>
      <c r="FEO760" s="13"/>
      <c r="FEP760" s="13"/>
      <c r="FEQ760" s="13"/>
      <c r="FER760" s="13"/>
      <c r="FES760" s="13"/>
      <c r="FET760" s="13"/>
      <c r="FEU760" s="13"/>
      <c r="FEV760" s="13"/>
      <c r="FEW760" s="13"/>
      <c r="FEX760" s="13"/>
      <c r="FEY760" s="13"/>
      <c r="FEZ760" s="13"/>
      <c r="FFA760" s="13"/>
      <c r="FFB760" s="13"/>
      <c r="FFC760" s="13"/>
      <c r="FFD760" s="13"/>
      <c r="FFE760" s="13"/>
      <c r="FFF760" s="13"/>
      <c r="FFG760" s="13"/>
      <c r="FFH760" s="13"/>
      <c r="FFI760" s="13"/>
      <c r="FFJ760" s="13"/>
      <c r="FFK760" s="13"/>
      <c r="FFL760" s="13"/>
      <c r="FFM760" s="13"/>
      <c r="FFN760" s="13"/>
      <c r="FFO760" s="13"/>
      <c r="FFP760" s="13"/>
      <c r="FFQ760" s="13"/>
      <c r="FFR760" s="13"/>
      <c r="FFS760" s="13"/>
      <c r="FFT760" s="13"/>
      <c r="FFU760" s="13"/>
      <c r="FFV760" s="13"/>
      <c r="FFW760" s="13"/>
      <c r="FFX760" s="13"/>
      <c r="FFY760" s="13"/>
      <c r="FFZ760" s="13"/>
      <c r="FGA760" s="13"/>
      <c r="FGB760" s="13"/>
      <c r="FGC760" s="13"/>
      <c r="FGD760" s="13"/>
      <c r="FGE760" s="13"/>
      <c r="FGF760" s="13"/>
      <c r="FGG760" s="13"/>
      <c r="FGH760" s="13"/>
      <c r="FGI760" s="13"/>
      <c r="FGJ760" s="13"/>
      <c r="FGK760" s="13"/>
      <c r="FGL760" s="13"/>
      <c r="FGM760" s="13"/>
      <c r="FGN760" s="13"/>
      <c r="FGO760" s="13"/>
      <c r="FGP760" s="13"/>
      <c r="FGQ760" s="13"/>
      <c r="FGR760" s="13"/>
      <c r="FGS760" s="13"/>
      <c r="FGT760" s="13"/>
      <c r="FGU760" s="13"/>
      <c r="FGV760" s="13"/>
      <c r="FGW760" s="13"/>
      <c r="FGX760" s="13"/>
      <c r="FGY760" s="13"/>
      <c r="FGZ760" s="13"/>
      <c r="FHA760" s="13"/>
      <c r="FHB760" s="13"/>
      <c r="FHC760" s="13"/>
      <c r="FHD760" s="13"/>
      <c r="FHE760" s="13"/>
      <c r="FHF760" s="13"/>
      <c r="FHG760" s="13"/>
      <c r="FHH760" s="13"/>
      <c r="FHI760" s="13"/>
      <c r="FHJ760" s="13"/>
      <c r="FHK760" s="13"/>
      <c r="FHL760" s="13"/>
      <c r="FHM760" s="13"/>
      <c r="FHN760" s="13"/>
      <c r="FHO760" s="13"/>
      <c r="FHP760" s="13"/>
      <c r="FHQ760" s="13"/>
      <c r="FHR760" s="13"/>
      <c r="FHS760" s="13"/>
      <c r="FHT760" s="13"/>
      <c r="FHU760" s="13"/>
      <c r="FHV760" s="13"/>
      <c r="FHW760" s="13"/>
      <c r="FHX760" s="13"/>
      <c r="FHY760" s="13"/>
      <c r="FHZ760" s="13"/>
      <c r="FIA760" s="13"/>
      <c r="FIB760" s="13"/>
      <c r="FIC760" s="13"/>
      <c r="FID760" s="13"/>
      <c r="FIE760" s="13"/>
      <c r="FIF760" s="13"/>
      <c r="FIG760" s="13"/>
      <c r="FIH760" s="13"/>
      <c r="FII760" s="13"/>
      <c r="FIJ760" s="13"/>
      <c r="FIK760" s="13"/>
      <c r="FIL760" s="13"/>
      <c r="FIM760" s="13"/>
      <c r="FIN760" s="13"/>
      <c r="FIO760" s="13"/>
      <c r="FIP760" s="13"/>
      <c r="FIQ760" s="13"/>
      <c r="FIR760" s="13"/>
      <c r="FIS760" s="13"/>
      <c r="FIT760" s="13"/>
      <c r="FIU760" s="13"/>
      <c r="FIV760" s="13"/>
      <c r="FIW760" s="13"/>
      <c r="FIX760" s="13"/>
      <c r="FIY760" s="13"/>
      <c r="FIZ760" s="13"/>
      <c r="FJA760" s="13"/>
      <c r="FJB760" s="13"/>
      <c r="FJC760" s="13"/>
      <c r="FJD760" s="13"/>
      <c r="FJE760" s="13"/>
      <c r="FJF760" s="13"/>
      <c r="FJG760" s="13"/>
      <c r="FJH760" s="13"/>
      <c r="FJI760" s="13"/>
      <c r="FJJ760" s="13"/>
      <c r="FJK760" s="13"/>
      <c r="FJL760" s="13"/>
      <c r="FJM760" s="13"/>
      <c r="FJN760" s="13"/>
      <c r="FJO760" s="13"/>
      <c r="FJP760" s="13"/>
      <c r="FJQ760" s="13"/>
      <c r="FJR760" s="13"/>
      <c r="FJS760" s="13"/>
      <c r="FJT760" s="13"/>
      <c r="FJU760" s="13"/>
      <c r="FJV760" s="13"/>
      <c r="FJW760" s="13"/>
      <c r="FJX760" s="13"/>
      <c r="FJY760" s="13"/>
      <c r="FJZ760" s="13"/>
      <c r="FKA760" s="13"/>
      <c r="FKB760" s="13"/>
      <c r="FKC760" s="13"/>
      <c r="FKD760" s="13"/>
      <c r="FKE760" s="13"/>
      <c r="FKF760" s="13"/>
      <c r="FKG760" s="13"/>
      <c r="FKH760" s="13"/>
      <c r="FKI760" s="13"/>
      <c r="FKJ760" s="13"/>
      <c r="FKK760" s="13"/>
      <c r="FKL760" s="13"/>
      <c r="FKM760" s="13"/>
      <c r="FKN760" s="13"/>
      <c r="FKO760" s="13"/>
      <c r="FKP760" s="13"/>
      <c r="FKQ760" s="13"/>
      <c r="FKR760" s="13"/>
      <c r="FKS760" s="13"/>
      <c r="FKT760" s="13"/>
      <c r="FKU760" s="13"/>
      <c r="FKV760" s="13"/>
      <c r="FKW760" s="13"/>
      <c r="FKX760" s="13"/>
      <c r="FKY760" s="13"/>
      <c r="FKZ760" s="13"/>
      <c r="FLA760" s="13"/>
      <c r="FLB760" s="13"/>
      <c r="FLC760" s="13"/>
      <c r="FLD760" s="13"/>
      <c r="FLE760" s="13"/>
      <c r="FLF760" s="13"/>
      <c r="FLG760" s="13"/>
      <c r="FLH760" s="13"/>
      <c r="FLI760" s="13"/>
      <c r="FLJ760" s="13"/>
      <c r="FLK760" s="13"/>
      <c r="FLL760" s="13"/>
      <c r="FLM760" s="13"/>
      <c r="FLN760" s="13"/>
      <c r="FLO760" s="13"/>
      <c r="FLP760" s="13"/>
      <c r="FLQ760" s="13"/>
      <c r="FLR760" s="13"/>
      <c r="FLS760" s="13"/>
      <c r="FLT760" s="13"/>
      <c r="FLU760" s="13"/>
      <c r="FLV760" s="13"/>
      <c r="FLW760" s="13"/>
      <c r="FLX760" s="13"/>
      <c r="FLY760" s="13"/>
      <c r="FLZ760" s="13"/>
      <c r="FMA760" s="13"/>
      <c r="FMB760" s="13"/>
      <c r="FMC760" s="13"/>
      <c r="FMD760" s="13"/>
      <c r="FME760" s="13"/>
      <c r="FMF760" s="13"/>
      <c r="FMG760" s="13"/>
      <c r="FMH760" s="13"/>
      <c r="FMI760" s="13"/>
      <c r="FMJ760" s="13"/>
      <c r="FMK760" s="13"/>
      <c r="FML760" s="13"/>
      <c r="FMM760" s="13"/>
      <c r="FMN760" s="13"/>
      <c r="FMO760" s="13"/>
      <c r="FMP760" s="13"/>
      <c r="FMQ760" s="13"/>
      <c r="FMR760" s="13"/>
      <c r="FMS760" s="13"/>
      <c r="FMT760" s="13"/>
      <c r="FMU760" s="13"/>
      <c r="FMV760" s="13"/>
      <c r="FMW760" s="13"/>
      <c r="FMX760" s="13"/>
      <c r="FMY760" s="13"/>
      <c r="FMZ760" s="13"/>
      <c r="FNA760" s="13"/>
      <c r="FNB760" s="13"/>
      <c r="FNC760" s="13"/>
      <c r="FND760" s="13"/>
      <c r="FNE760" s="13"/>
      <c r="FNF760" s="13"/>
      <c r="FNG760" s="13"/>
      <c r="FNH760" s="13"/>
      <c r="FNI760" s="13"/>
      <c r="FNJ760" s="13"/>
      <c r="FNK760" s="13"/>
      <c r="FNL760" s="13"/>
      <c r="FNM760" s="13"/>
      <c r="FNN760" s="13"/>
      <c r="FNO760" s="13"/>
      <c r="FNP760" s="13"/>
      <c r="FNQ760" s="13"/>
      <c r="FNR760" s="13"/>
      <c r="FNS760" s="13"/>
      <c r="FNT760" s="13"/>
      <c r="FNU760" s="13"/>
      <c r="FNV760" s="13"/>
      <c r="FNW760" s="13"/>
      <c r="FNX760" s="13"/>
      <c r="FNY760" s="13"/>
      <c r="FNZ760" s="13"/>
      <c r="FOA760" s="13"/>
      <c r="FOB760" s="13"/>
      <c r="FOC760" s="13"/>
      <c r="FOD760" s="13"/>
      <c r="FOE760" s="13"/>
      <c r="FOF760" s="13"/>
      <c r="FOG760" s="13"/>
      <c r="FOH760" s="13"/>
      <c r="FOI760" s="13"/>
      <c r="FOJ760" s="13"/>
      <c r="FOK760" s="13"/>
      <c r="FOL760" s="13"/>
      <c r="FOM760" s="13"/>
      <c r="FON760" s="13"/>
      <c r="FOO760" s="13"/>
      <c r="FOP760" s="13"/>
      <c r="FOQ760" s="13"/>
      <c r="FOR760" s="13"/>
      <c r="FOS760" s="13"/>
      <c r="FOT760" s="13"/>
      <c r="FOU760" s="13"/>
      <c r="FOV760" s="13"/>
      <c r="FOW760" s="13"/>
      <c r="FOX760" s="13"/>
      <c r="FOY760" s="13"/>
      <c r="FOZ760" s="13"/>
      <c r="FPA760" s="13"/>
      <c r="FPB760" s="13"/>
      <c r="FPC760" s="13"/>
      <c r="FPD760" s="13"/>
      <c r="FPE760" s="13"/>
      <c r="FPF760" s="13"/>
      <c r="FPG760" s="13"/>
      <c r="FPH760" s="13"/>
      <c r="FPI760" s="13"/>
      <c r="FPJ760" s="13"/>
      <c r="FPK760" s="13"/>
      <c r="FPL760" s="13"/>
      <c r="FPM760" s="13"/>
      <c r="FPN760" s="13"/>
      <c r="FPO760" s="13"/>
      <c r="FPP760" s="13"/>
      <c r="FPQ760" s="13"/>
      <c r="FPR760" s="13"/>
      <c r="FPS760" s="13"/>
      <c r="FPT760" s="13"/>
      <c r="FPU760" s="13"/>
      <c r="FPV760" s="13"/>
      <c r="FPW760" s="13"/>
      <c r="FPX760" s="13"/>
      <c r="FPY760" s="13"/>
      <c r="FPZ760" s="13"/>
      <c r="FQA760" s="13"/>
      <c r="FQB760" s="13"/>
      <c r="FQC760" s="13"/>
      <c r="FQD760" s="13"/>
      <c r="FQE760" s="13"/>
      <c r="FQF760" s="13"/>
      <c r="FQG760" s="13"/>
      <c r="FQH760" s="13"/>
      <c r="FQI760" s="13"/>
      <c r="FQJ760" s="13"/>
      <c r="FQK760" s="13"/>
      <c r="FQL760" s="13"/>
      <c r="FQM760" s="13"/>
      <c r="FQN760" s="13"/>
      <c r="FQO760" s="13"/>
      <c r="FQP760" s="13"/>
      <c r="FQQ760" s="13"/>
      <c r="FQR760" s="13"/>
      <c r="FQS760" s="13"/>
      <c r="FQT760" s="13"/>
      <c r="FQU760" s="13"/>
      <c r="FQV760" s="13"/>
      <c r="FQW760" s="13"/>
      <c r="FQX760" s="13"/>
      <c r="FQY760" s="13"/>
      <c r="FQZ760" s="13"/>
      <c r="FRA760" s="13"/>
      <c r="FRB760" s="13"/>
      <c r="FRC760" s="13"/>
      <c r="FRD760" s="13"/>
      <c r="FRE760" s="13"/>
      <c r="FRF760" s="13"/>
      <c r="FRG760" s="13"/>
      <c r="FRH760" s="13"/>
      <c r="FRI760" s="13"/>
      <c r="FRJ760" s="13"/>
      <c r="FRK760" s="13"/>
      <c r="FRL760" s="13"/>
      <c r="FRM760" s="13"/>
      <c r="FRN760" s="13"/>
      <c r="FRO760" s="13"/>
      <c r="FRP760" s="13"/>
      <c r="FRQ760" s="13"/>
      <c r="FRR760" s="13"/>
      <c r="FRS760" s="13"/>
      <c r="FRT760" s="13"/>
      <c r="FRU760" s="13"/>
      <c r="FRV760" s="13"/>
      <c r="FRW760" s="13"/>
      <c r="FRX760" s="13"/>
      <c r="FRY760" s="13"/>
      <c r="FRZ760" s="13"/>
      <c r="FSA760" s="13"/>
      <c r="FSB760" s="13"/>
      <c r="FSC760" s="13"/>
      <c r="FSD760" s="13"/>
      <c r="FSE760" s="13"/>
      <c r="FSF760" s="13"/>
      <c r="FSG760" s="13"/>
      <c r="FSH760" s="13"/>
      <c r="FSI760" s="13"/>
      <c r="FSJ760" s="13"/>
      <c r="FSK760" s="13"/>
      <c r="FSL760" s="13"/>
      <c r="FSM760" s="13"/>
      <c r="FSN760" s="13"/>
      <c r="FSO760" s="13"/>
      <c r="FSP760" s="13"/>
      <c r="FSQ760" s="13"/>
      <c r="FSR760" s="13"/>
      <c r="FSS760" s="13"/>
      <c r="FST760" s="13"/>
      <c r="FSU760" s="13"/>
      <c r="FSV760" s="13"/>
      <c r="FSW760" s="13"/>
      <c r="FSX760" s="13"/>
      <c r="FSY760" s="13"/>
      <c r="FSZ760" s="13"/>
      <c r="FTA760" s="13"/>
      <c r="FTB760" s="13"/>
      <c r="FTC760" s="13"/>
      <c r="FTD760" s="13"/>
      <c r="FTE760" s="13"/>
      <c r="FTF760" s="13"/>
      <c r="FTG760" s="13"/>
      <c r="FTH760" s="13"/>
      <c r="FTI760" s="13"/>
      <c r="FTJ760" s="13"/>
      <c r="FTK760" s="13"/>
      <c r="FTL760" s="13"/>
      <c r="FTM760" s="13"/>
      <c r="FTN760" s="13"/>
      <c r="FTO760" s="13"/>
      <c r="FTP760" s="13"/>
      <c r="FTQ760" s="13"/>
      <c r="FTR760" s="13"/>
      <c r="FTS760" s="13"/>
      <c r="FTT760" s="13"/>
      <c r="FTU760" s="13"/>
      <c r="FTV760" s="13"/>
      <c r="FTW760" s="13"/>
      <c r="FTX760" s="13"/>
      <c r="FTY760" s="13"/>
      <c r="FTZ760" s="13"/>
      <c r="FUA760" s="13"/>
      <c r="FUB760" s="13"/>
      <c r="FUC760" s="13"/>
      <c r="FUD760" s="13"/>
      <c r="FUE760" s="13"/>
      <c r="FUF760" s="13"/>
      <c r="FUG760" s="13"/>
      <c r="FUH760" s="13"/>
      <c r="FUI760" s="13"/>
      <c r="FUJ760" s="13"/>
      <c r="FUK760" s="13"/>
      <c r="FUL760" s="13"/>
      <c r="FUM760" s="13"/>
      <c r="FUN760" s="13"/>
      <c r="FUO760" s="13"/>
      <c r="FUP760" s="13"/>
      <c r="FUQ760" s="13"/>
      <c r="FUR760" s="13"/>
      <c r="FUS760" s="13"/>
      <c r="FUT760" s="13"/>
      <c r="FUU760" s="13"/>
      <c r="FUV760" s="13"/>
      <c r="FUW760" s="13"/>
      <c r="FUX760" s="13"/>
      <c r="FUY760" s="13"/>
      <c r="FUZ760" s="13"/>
      <c r="FVA760" s="13"/>
      <c r="FVB760" s="13"/>
      <c r="FVC760" s="13"/>
      <c r="FVD760" s="13"/>
      <c r="FVE760" s="13"/>
      <c r="FVF760" s="13"/>
      <c r="FVG760" s="13"/>
      <c r="FVH760" s="13"/>
      <c r="FVI760" s="13"/>
      <c r="FVJ760" s="13"/>
      <c r="FVK760" s="13"/>
      <c r="FVL760" s="13"/>
      <c r="FVM760" s="13"/>
      <c r="FVN760" s="13"/>
      <c r="FVO760" s="13"/>
      <c r="FVP760" s="13"/>
      <c r="FVQ760" s="13"/>
      <c r="FVR760" s="13"/>
      <c r="FVS760" s="13"/>
      <c r="FVT760" s="13"/>
      <c r="FVU760" s="13"/>
      <c r="FVV760" s="13"/>
      <c r="FVW760" s="13"/>
      <c r="FVX760" s="13"/>
      <c r="FVY760" s="13"/>
      <c r="FVZ760" s="13"/>
      <c r="FWA760" s="13"/>
      <c r="FWB760" s="13"/>
      <c r="FWC760" s="13"/>
      <c r="FWD760" s="13"/>
      <c r="FWE760" s="13"/>
      <c r="FWF760" s="13"/>
      <c r="FWG760" s="13"/>
      <c r="FWH760" s="13"/>
      <c r="FWI760" s="13"/>
      <c r="FWJ760" s="13"/>
      <c r="FWK760" s="13"/>
      <c r="FWL760" s="13"/>
      <c r="FWM760" s="13"/>
      <c r="FWN760" s="13"/>
      <c r="FWO760" s="13"/>
      <c r="FWP760" s="13"/>
      <c r="FWQ760" s="13"/>
      <c r="FWR760" s="13"/>
      <c r="FWS760" s="13"/>
      <c r="FWT760" s="13"/>
      <c r="FWU760" s="13"/>
      <c r="FWV760" s="13"/>
      <c r="FWW760" s="13"/>
      <c r="FWX760" s="13"/>
      <c r="FWY760" s="13"/>
      <c r="FWZ760" s="13"/>
      <c r="FXA760" s="13"/>
      <c r="FXB760" s="13"/>
      <c r="FXC760" s="13"/>
      <c r="FXD760" s="13"/>
      <c r="FXE760" s="13"/>
      <c r="FXF760" s="13"/>
      <c r="FXG760" s="13"/>
      <c r="FXH760" s="13"/>
      <c r="FXI760" s="13"/>
      <c r="FXJ760" s="13"/>
      <c r="FXK760" s="13"/>
      <c r="FXL760" s="13"/>
      <c r="FXM760" s="13"/>
      <c r="FXN760" s="13"/>
      <c r="FXO760" s="13"/>
      <c r="FXP760" s="13"/>
      <c r="FXQ760" s="13"/>
      <c r="FXR760" s="13"/>
      <c r="FXS760" s="13"/>
      <c r="FXT760" s="13"/>
      <c r="FXU760" s="13"/>
      <c r="FXV760" s="13"/>
      <c r="FXW760" s="13"/>
      <c r="FXX760" s="13"/>
      <c r="FXY760" s="13"/>
      <c r="FXZ760" s="13"/>
      <c r="FYA760" s="13"/>
      <c r="FYB760" s="13"/>
      <c r="FYC760" s="13"/>
      <c r="FYD760" s="13"/>
      <c r="FYE760" s="13"/>
      <c r="FYF760" s="13"/>
      <c r="FYG760" s="13"/>
      <c r="FYH760" s="13"/>
      <c r="FYI760" s="13"/>
      <c r="FYJ760" s="13"/>
      <c r="FYK760" s="13"/>
      <c r="FYL760" s="13"/>
      <c r="FYM760" s="13"/>
      <c r="FYN760" s="13"/>
      <c r="FYO760" s="13"/>
      <c r="FYP760" s="13"/>
      <c r="FYQ760" s="13"/>
      <c r="FYR760" s="13"/>
      <c r="FYS760" s="13"/>
      <c r="FYT760" s="13"/>
      <c r="FYU760" s="13"/>
      <c r="FYV760" s="13"/>
      <c r="FYW760" s="13"/>
      <c r="FYX760" s="13"/>
      <c r="FYY760" s="13"/>
      <c r="FYZ760" s="13"/>
      <c r="FZA760" s="13"/>
      <c r="FZB760" s="13"/>
      <c r="FZC760" s="13"/>
      <c r="FZD760" s="13"/>
      <c r="FZE760" s="13"/>
      <c r="FZF760" s="13"/>
      <c r="FZG760" s="13"/>
      <c r="FZH760" s="13"/>
      <c r="FZI760" s="13"/>
      <c r="FZJ760" s="13"/>
      <c r="FZK760" s="13"/>
      <c r="FZL760" s="13"/>
      <c r="FZM760" s="13"/>
      <c r="FZN760" s="13"/>
      <c r="FZO760" s="13"/>
      <c r="FZP760" s="13"/>
      <c r="FZQ760" s="13"/>
      <c r="FZR760" s="13"/>
      <c r="FZS760" s="13"/>
      <c r="FZT760" s="13"/>
      <c r="FZU760" s="13"/>
      <c r="FZV760" s="13"/>
      <c r="FZW760" s="13"/>
      <c r="FZX760" s="13"/>
      <c r="FZY760" s="13"/>
      <c r="FZZ760" s="13"/>
      <c r="GAA760" s="13"/>
      <c r="GAB760" s="13"/>
      <c r="GAC760" s="13"/>
      <c r="GAD760" s="13"/>
      <c r="GAE760" s="13"/>
      <c r="GAF760" s="13"/>
      <c r="GAG760" s="13"/>
      <c r="GAH760" s="13"/>
      <c r="GAI760" s="13"/>
      <c r="GAJ760" s="13"/>
      <c r="GAK760" s="13"/>
      <c r="GAL760" s="13"/>
      <c r="GAM760" s="13"/>
      <c r="GAN760" s="13"/>
      <c r="GAO760" s="13"/>
      <c r="GAP760" s="13"/>
      <c r="GAQ760" s="13"/>
      <c r="GAR760" s="13"/>
      <c r="GAS760" s="13"/>
      <c r="GAT760" s="13"/>
      <c r="GAU760" s="13"/>
      <c r="GAV760" s="13"/>
      <c r="GAW760" s="13"/>
      <c r="GAX760" s="13"/>
      <c r="GAY760" s="13"/>
      <c r="GAZ760" s="13"/>
      <c r="GBA760" s="13"/>
      <c r="GBB760" s="13"/>
      <c r="GBC760" s="13"/>
      <c r="GBD760" s="13"/>
      <c r="GBE760" s="13"/>
      <c r="GBF760" s="13"/>
      <c r="GBG760" s="13"/>
      <c r="GBH760" s="13"/>
      <c r="GBI760" s="13"/>
      <c r="GBJ760" s="13"/>
      <c r="GBK760" s="13"/>
      <c r="GBL760" s="13"/>
      <c r="GBM760" s="13"/>
      <c r="GBN760" s="13"/>
      <c r="GBO760" s="13"/>
      <c r="GBP760" s="13"/>
      <c r="GBQ760" s="13"/>
      <c r="GBR760" s="13"/>
      <c r="GBS760" s="13"/>
      <c r="GBT760" s="13"/>
      <c r="GBU760" s="13"/>
      <c r="GBV760" s="13"/>
      <c r="GBW760" s="13"/>
      <c r="GBX760" s="13"/>
      <c r="GBY760" s="13"/>
      <c r="GBZ760" s="13"/>
      <c r="GCA760" s="13"/>
      <c r="GCB760" s="13"/>
      <c r="GCC760" s="13"/>
      <c r="GCD760" s="13"/>
      <c r="GCE760" s="13"/>
      <c r="GCF760" s="13"/>
      <c r="GCG760" s="13"/>
      <c r="GCH760" s="13"/>
      <c r="GCI760" s="13"/>
      <c r="GCJ760" s="13"/>
      <c r="GCK760" s="13"/>
      <c r="GCL760" s="13"/>
      <c r="GCM760" s="13"/>
      <c r="GCN760" s="13"/>
      <c r="GCO760" s="13"/>
      <c r="GCP760" s="13"/>
      <c r="GCQ760" s="13"/>
      <c r="GCR760" s="13"/>
      <c r="GCS760" s="13"/>
      <c r="GCT760" s="13"/>
      <c r="GCU760" s="13"/>
      <c r="GCV760" s="13"/>
      <c r="GCW760" s="13"/>
      <c r="GCX760" s="13"/>
      <c r="GCY760" s="13"/>
      <c r="GCZ760" s="13"/>
      <c r="GDA760" s="13"/>
      <c r="GDB760" s="13"/>
      <c r="GDC760" s="13"/>
      <c r="GDD760" s="13"/>
      <c r="GDE760" s="13"/>
      <c r="GDF760" s="13"/>
      <c r="GDG760" s="13"/>
      <c r="GDH760" s="13"/>
      <c r="GDI760" s="13"/>
      <c r="GDJ760" s="13"/>
      <c r="GDK760" s="13"/>
      <c r="GDL760" s="13"/>
      <c r="GDM760" s="13"/>
      <c r="GDN760" s="13"/>
      <c r="GDO760" s="13"/>
      <c r="GDP760" s="13"/>
      <c r="GDQ760" s="13"/>
      <c r="GDR760" s="13"/>
      <c r="GDS760" s="13"/>
      <c r="GDT760" s="13"/>
      <c r="GDU760" s="13"/>
      <c r="GDV760" s="13"/>
      <c r="GDW760" s="13"/>
      <c r="GDX760" s="13"/>
    </row>
    <row r="761" spans="1:4860" s="14" customFormat="1" x14ac:dyDescent="0.25">
      <c r="A761" s="74">
        <v>755</v>
      </c>
      <c r="B761" s="27" t="s">
        <v>889</v>
      </c>
      <c r="C761" s="122" t="s">
        <v>935</v>
      </c>
      <c r="D761" s="27" t="s">
        <v>365</v>
      </c>
      <c r="E761" s="27" t="s">
        <v>196</v>
      </c>
      <c r="F761" s="28" t="s">
        <v>942</v>
      </c>
      <c r="G761" s="29">
        <v>23000</v>
      </c>
      <c r="H761" s="30">
        <v>0</v>
      </c>
      <c r="I761" s="31">
        <v>25</v>
      </c>
      <c r="J761" s="90">
        <v>660.1</v>
      </c>
      <c r="K761" s="92">
        <f t="shared" si="88"/>
        <v>1632.9999999999998</v>
      </c>
      <c r="L761" s="46">
        <f t="shared" si="89"/>
        <v>253.00000000000003</v>
      </c>
      <c r="M761" s="45">
        <v>699.2</v>
      </c>
      <c r="N761" s="31">
        <f t="shared" si="90"/>
        <v>1630.7</v>
      </c>
      <c r="O761" s="31"/>
      <c r="P761" s="31">
        <f t="shared" si="92"/>
        <v>1359.3000000000002</v>
      </c>
      <c r="Q761" s="31">
        <f t="shared" si="93"/>
        <v>1384.3000000000002</v>
      </c>
      <c r="R761" s="31">
        <f t="shared" si="94"/>
        <v>3516.7</v>
      </c>
      <c r="S761" s="31">
        <f t="shared" si="91"/>
        <v>21615.7</v>
      </c>
      <c r="T761" s="47" t="s">
        <v>45</v>
      </c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  <c r="HL761" s="13"/>
      <c r="HM761" s="13"/>
      <c r="HN761" s="13"/>
      <c r="HO761" s="13"/>
      <c r="HP761" s="13"/>
      <c r="HQ761" s="13"/>
      <c r="HR761" s="13"/>
      <c r="HS761" s="13"/>
      <c r="HT761" s="13"/>
      <c r="HU761" s="13"/>
      <c r="HV761" s="13"/>
      <c r="HW761" s="13"/>
      <c r="HX761" s="13"/>
      <c r="HY761" s="13"/>
      <c r="HZ761" s="13"/>
      <c r="IA761" s="13"/>
      <c r="IB761" s="13"/>
      <c r="IC761" s="13"/>
      <c r="ID761" s="13"/>
      <c r="IE761" s="13"/>
      <c r="IF761" s="13"/>
      <c r="IG761" s="13"/>
      <c r="IH761" s="13"/>
      <c r="II761" s="13"/>
      <c r="IJ761" s="13"/>
      <c r="IK761" s="13"/>
      <c r="IL761" s="13"/>
      <c r="IM761" s="13"/>
      <c r="IN761" s="13"/>
      <c r="IO761" s="13"/>
      <c r="IP761" s="13"/>
      <c r="IQ761" s="13"/>
      <c r="IR761" s="13"/>
      <c r="IS761" s="13"/>
      <c r="IT761" s="13"/>
      <c r="IU761" s="13"/>
      <c r="IV761" s="13"/>
      <c r="IW761" s="13"/>
      <c r="IX761" s="13"/>
      <c r="IY761" s="13"/>
      <c r="IZ761" s="13"/>
      <c r="JA761" s="13"/>
      <c r="JB761" s="13"/>
      <c r="JC761" s="13"/>
      <c r="JD761" s="13"/>
      <c r="JE761" s="13"/>
      <c r="JF761" s="13"/>
      <c r="JG761" s="13"/>
      <c r="JH761" s="13"/>
      <c r="JI761" s="13"/>
      <c r="JJ761" s="13"/>
      <c r="JK761" s="13"/>
      <c r="JL761" s="13"/>
      <c r="JM761" s="13"/>
      <c r="JN761" s="13"/>
      <c r="JO761" s="13"/>
      <c r="JP761" s="13"/>
      <c r="JQ761" s="13"/>
      <c r="JR761" s="13"/>
      <c r="JS761" s="13"/>
      <c r="JT761" s="13"/>
      <c r="JU761" s="13"/>
      <c r="JV761" s="13"/>
      <c r="JW761" s="13"/>
      <c r="JX761" s="13"/>
      <c r="JY761" s="13"/>
      <c r="JZ761" s="13"/>
      <c r="KA761" s="13"/>
      <c r="KB761" s="13"/>
      <c r="KC761" s="13"/>
      <c r="KD761" s="13"/>
      <c r="KE761" s="13"/>
      <c r="KF761" s="13"/>
      <c r="KG761" s="13"/>
      <c r="KH761" s="13"/>
      <c r="KI761" s="13"/>
      <c r="KJ761" s="13"/>
      <c r="KK761" s="13"/>
      <c r="KL761" s="13"/>
      <c r="KM761" s="13"/>
      <c r="KN761" s="13"/>
      <c r="KO761" s="13"/>
      <c r="KP761" s="13"/>
      <c r="KQ761" s="13"/>
      <c r="KR761" s="13"/>
      <c r="KS761" s="13"/>
      <c r="KT761" s="13"/>
      <c r="KU761" s="13"/>
      <c r="KV761" s="13"/>
      <c r="KW761" s="13"/>
      <c r="KX761" s="13"/>
      <c r="KY761" s="13"/>
      <c r="KZ761" s="13"/>
      <c r="LA761" s="13"/>
      <c r="LB761" s="13"/>
      <c r="LC761" s="13"/>
      <c r="LD761" s="13"/>
      <c r="LE761" s="13"/>
      <c r="LF761" s="13"/>
      <c r="LG761" s="13"/>
      <c r="LH761" s="13"/>
      <c r="LI761" s="13"/>
      <c r="LJ761" s="13"/>
      <c r="LK761" s="13"/>
      <c r="LL761" s="13"/>
      <c r="LM761" s="13"/>
      <c r="LN761" s="13"/>
      <c r="LO761" s="13"/>
      <c r="LP761" s="13"/>
      <c r="LQ761" s="13"/>
      <c r="LR761" s="13"/>
      <c r="LS761" s="13"/>
      <c r="LT761" s="13"/>
      <c r="LU761" s="13"/>
      <c r="LV761" s="13"/>
      <c r="LW761" s="13"/>
      <c r="LX761" s="13"/>
      <c r="LY761" s="13"/>
      <c r="LZ761" s="13"/>
      <c r="MA761" s="13"/>
      <c r="MB761" s="13"/>
      <c r="MC761" s="13"/>
      <c r="MD761" s="13"/>
      <c r="ME761" s="13"/>
      <c r="MF761" s="13"/>
      <c r="MG761" s="13"/>
      <c r="MH761" s="13"/>
      <c r="MI761" s="13"/>
      <c r="MJ761" s="13"/>
      <c r="MK761" s="13"/>
      <c r="ML761" s="13"/>
      <c r="MM761" s="13"/>
      <c r="MN761" s="13"/>
      <c r="MO761" s="13"/>
      <c r="MP761" s="13"/>
      <c r="MQ761" s="13"/>
      <c r="MR761" s="13"/>
      <c r="MS761" s="13"/>
      <c r="MT761" s="13"/>
      <c r="MU761" s="13"/>
      <c r="MV761" s="13"/>
      <c r="MW761" s="13"/>
      <c r="MX761" s="13"/>
      <c r="MY761" s="13"/>
      <c r="MZ761" s="13"/>
      <c r="NA761" s="13"/>
      <c r="NB761" s="13"/>
      <c r="NC761" s="13"/>
      <c r="ND761" s="13"/>
      <c r="NE761" s="13"/>
      <c r="NF761" s="13"/>
      <c r="NG761" s="13"/>
      <c r="NH761" s="13"/>
      <c r="NI761" s="13"/>
      <c r="NJ761" s="13"/>
      <c r="NK761" s="13"/>
      <c r="NL761" s="13"/>
      <c r="NM761" s="13"/>
      <c r="NN761" s="13"/>
      <c r="NO761" s="13"/>
      <c r="NP761" s="13"/>
      <c r="NQ761" s="13"/>
      <c r="NR761" s="13"/>
      <c r="NS761" s="13"/>
      <c r="NT761" s="13"/>
      <c r="NU761" s="13"/>
      <c r="NV761" s="13"/>
      <c r="NW761" s="13"/>
      <c r="NX761" s="13"/>
      <c r="NY761" s="13"/>
      <c r="NZ761" s="13"/>
      <c r="OA761" s="13"/>
      <c r="OB761" s="13"/>
      <c r="OC761" s="13"/>
      <c r="OD761" s="13"/>
      <c r="OE761" s="13"/>
      <c r="OF761" s="13"/>
      <c r="OG761" s="13"/>
      <c r="OH761" s="13"/>
      <c r="OI761" s="13"/>
      <c r="OJ761" s="13"/>
      <c r="OK761" s="13"/>
      <c r="OL761" s="13"/>
      <c r="OM761" s="13"/>
      <c r="ON761" s="13"/>
      <c r="OO761" s="13"/>
      <c r="OP761" s="13"/>
      <c r="OQ761" s="13"/>
      <c r="OR761" s="13"/>
      <c r="OS761" s="13"/>
      <c r="OT761" s="13"/>
      <c r="OU761" s="13"/>
      <c r="OV761" s="13"/>
      <c r="OW761" s="13"/>
      <c r="OX761" s="13"/>
      <c r="OY761" s="13"/>
      <c r="OZ761" s="13"/>
      <c r="PA761" s="13"/>
      <c r="PB761" s="13"/>
      <c r="PC761" s="13"/>
      <c r="PD761" s="13"/>
      <c r="PE761" s="13"/>
      <c r="PF761" s="13"/>
      <c r="PG761" s="13"/>
      <c r="PH761" s="13"/>
      <c r="PI761" s="13"/>
      <c r="PJ761" s="13"/>
      <c r="PK761" s="13"/>
      <c r="PL761" s="13"/>
      <c r="PM761" s="13"/>
      <c r="PN761" s="13"/>
      <c r="PO761" s="13"/>
      <c r="PP761" s="13"/>
      <c r="PQ761" s="13"/>
      <c r="PR761" s="13"/>
      <c r="PS761" s="13"/>
      <c r="PT761" s="13"/>
      <c r="PU761" s="13"/>
      <c r="PV761" s="13"/>
      <c r="PW761" s="13"/>
      <c r="PX761" s="13"/>
      <c r="PY761" s="13"/>
      <c r="PZ761" s="13"/>
      <c r="QA761" s="13"/>
      <c r="QB761" s="13"/>
      <c r="QC761" s="13"/>
      <c r="QD761" s="13"/>
      <c r="QE761" s="13"/>
      <c r="QF761" s="13"/>
      <c r="QG761" s="13"/>
      <c r="QH761" s="13"/>
      <c r="QI761" s="13"/>
      <c r="QJ761" s="13"/>
      <c r="QK761" s="13"/>
      <c r="QL761" s="13"/>
      <c r="QM761" s="13"/>
      <c r="QN761" s="13"/>
      <c r="QO761" s="13"/>
      <c r="QP761" s="13"/>
      <c r="QQ761" s="13"/>
      <c r="QR761" s="13"/>
      <c r="QS761" s="13"/>
      <c r="QT761" s="13"/>
      <c r="QU761" s="13"/>
      <c r="QV761" s="13"/>
      <c r="QW761" s="13"/>
      <c r="QX761" s="13"/>
      <c r="QY761" s="13"/>
      <c r="QZ761" s="13"/>
      <c r="RA761" s="13"/>
      <c r="RB761" s="13"/>
      <c r="RC761" s="13"/>
      <c r="RD761" s="13"/>
      <c r="RE761" s="13"/>
      <c r="RF761" s="13"/>
      <c r="RG761" s="13"/>
      <c r="RH761" s="13"/>
      <c r="RI761" s="13"/>
      <c r="RJ761" s="13"/>
      <c r="RK761" s="13"/>
      <c r="RL761" s="13"/>
      <c r="RM761" s="13"/>
      <c r="RN761" s="13"/>
      <c r="RO761" s="13"/>
      <c r="RP761" s="13"/>
      <c r="RQ761" s="13"/>
      <c r="RR761" s="13"/>
      <c r="RS761" s="13"/>
      <c r="RT761" s="13"/>
      <c r="RU761" s="13"/>
      <c r="RV761" s="13"/>
      <c r="RW761" s="13"/>
      <c r="RX761" s="13"/>
      <c r="RY761" s="13"/>
      <c r="RZ761" s="13"/>
      <c r="SA761" s="13"/>
      <c r="SB761" s="13"/>
      <c r="SC761" s="13"/>
      <c r="SD761" s="13"/>
      <c r="SE761" s="13"/>
      <c r="SF761" s="13"/>
      <c r="SG761" s="13"/>
      <c r="SH761" s="13"/>
      <c r="SI761" s="13"/>
      <c r="SJ761" s="13"/>
      <c r="SK761" s="13"/>
      <c r="SL761" s="13"/>
      <c r="SM761" s="13"/>
      <c r="SN761" s="13"/>
      <c r="SO761" s="13"/>
      <c r="SP761" s="13"/>
      <c r="SQ761" s="13"/>
      <c r="SR761" s="13"/>
      <c r="SS761" s="13"/>
      <c r="ST761" s="13"/>
      <c r="SU761" s="13"/>
      <c r="SV761" s="13"/>
      <c r="SW761" s="13"/>
      <c r="SX761" s="13"/>
      <c r="SY761" s="13"/>
      <c r="SZ761" s="13"/>
      <c r="TA761" s="13"/>
      <c r="TB761" s="13"/>
      <c r="TC761" s="13"/>
      <c r="TD761" s="13"/>
      <c r="TE761" s="13"/>
      <c r="TF761" s="13"/>
      <c r="TG761" s="13"/>
      <c r="TH761" s="13"/>
      <c r="TI761" s="13"/>
      <c r="TJ761" s="13"/>
      <c r="TK761" s="13"/>
      <c r="TL761" s="13"/>
      <c r="TM761" s="13"/>
      <c r="TN761" s="13"/>
      <c r="TO761" s="13"/>
      <c r="TP761" s="13"/>
      <c r="TQ761" s="13"/>
      <c r="TR761" s="13"/>
      <c r="TS761" s="13"/>
      <c r="TT761" s="13"/>
      <c r="TU761" s="13"/>
      <c r="TV761" s="13"/>
      <c r="TW761" s="13"/>
      <c r="TX761" s="13"/>
      <c r="TY761" s="13"/>
      <c r="TZ761" s="13"/>
      <c r="UA761" s="13"/>
      <c r="UB761" s="13"/>
      <c r="UC761" s="13"/>
      <c r="UD761" s="13"/>
      <c r="UE761" s="13"/>
      <c r="UF761" s="13"/>
      <c r="UG761" s="13"/>
      <c r="UH761" s="13"/>
      <c r="UI761" s="13"/>
      <c r="UJ761" s="13"/>
      <c r="UK761" s="13"/>
      <c r="UL761" s="13"/>
      <c r="UM761" s="13"/>
      <c r="UN761" s="13"/>
      <c r="UO761" s="13"/>
      <c r="UP761" s="13"/>
      <c r="UQ761" s="13"/>
      <c r="UR761" s="13"/>
      <c r="US761" s="13"/>
      <c r="UT761" s="13"/>
      <c r="UU761" s="13"/>
      <c r="UV761" s="13"/>
      <c r="UW761" s="13"/>
      <c r="UX761" s="13"/>
      <c r="UY761" s="13"/>
      <c r="UZ761" s="13"/>
      <c r="VA761" s="13"/>
      <c r="VB761" s="13"/>
      <c r="VC761" s="13"/>
      <c r="VD761" s="13"/>
      <c r="VE761" s="13"/>
      <c r="VF761" s="13"/>
      <c r="VG761" s="13"/>
      <c r="VH761" s="13"/>
      <c r="VI761" s="13"/>
      <c r="VJ761" s="13"/>
      <c r="VK761" s="13"/>
      <c r="VL761" s="13"/>
      <c r="VM761" s="13"/>
      <c r="VN761" s="13"/>
      <c r="VO761" s="13"/>
      <c r="VP761" s="13"/>
      <c r="VQ761" s="13"/>
      <c r="VR761" s="13"/>
      <c r="VS761" s="13"/>
      <c r="VT761" s="13"/>
      <c r="VU761" s="13"/>
      <c r="VV761" s="13"/>
      <c r="VW761" s="13"/>
      <c r="VX761" s="13"/>
      <c r="VY761" s="13"/>
      <c r="VZ761" s="13"/>
      <c r="WA761" s="13"/>
      <c r="WB761" s="13"/>
      <c r="WC761" s="13"/>
      <c r="WD761" s="13"/>
      <c r="WE761" s="13"/>
      <c r="WF761" s="13"/>
      <c r="WG761" s="13"/>
      <c r="WH761" s="13"/>
      <c r="WI761" s="13"/>
      <c r="WJ761" s="13"/>
      <c r="WK761" s="13"/>
      <c r="WL761" s="13"/>
      <c r="WM761" s="13"/>
      <c r="WN761" s="13"/>
      <c r="WO761" s="13"/>
      <c r="WP761" s="13"/>
      <c r="WQ761" s="13"/>
      <c r="WR761" s="13"/>
      <c r="WS761" s="13"/>
      <c r="WT761" s="13"/>
      <c r="WU761" s="13"/>
      <c r="WV761" s="13"/>
      <c r="WW761" s="13"/>
      <c r="WX761" s="13"/>
      <c r="WY761" s="13"/>
      <c r="WZ761" s="13"/>
      <c r="XA761" s="13"/>
      <c r="XB761" s="13"/>
      <c r="XC761" s="13"/>
      <c r="XD761" s="13"/>
      <c r="XE761" s="13"/>
      <c r="XF761" s="13"/>
      <c r="XG761" s="13"/>
      <c r="XH761" s="13"/>
      <c r="XI761" s="13"/>
      <c r="XJ761" s="13"/>
      <c r="XK761" s="13"/>
      <c r="XL761" s="13"/>
      <c r="XM761" s="13"/>
      <c r="XN761" s="13"/>
      <c r="XO761" s="13"/>
      <c r="XP761" s="13"/>
      <c r="XQ761" s="13"/>
      <c r="XR761" s="13"/>
      <c r="XS761" s="13"/>
      <c r="XT761" s="13"/>
      <c r="XU761" s="13"/>
      <c r="XV761" s="13"/>
      <c r="XW761" s="13"/>
      <c r="XX761" s="13"/>
      <c r="XY761" s="13"/>
      <c r="XZ761" s="13"/>
      <c r="YA761" s="13"/>
      <c r="YB761" s="13"/>
      <c r="YC761" s="13"/>
      <c r="YD761" s="13"/>
      <c r="YE761" s="13"/>
      <c r="YF761" s="13"/>
      <c r="YG761" s="13"/>
      <c r="YH761" s="13"/>
      <c r="YI761" s="13"/>
      <c r="YJ761" s="13"/>
      <c r="YK761" s="13"/>
      <c r="YL761" s="13"/>
      <c r="YM761" s="13"/>
      <c r="YN761" s="13"/>
      <c r="YO761" s="13"/>
      <c r="YP761" s="13"/>
      <c r="YQ761" s="13"/>
      <c r="YR761" s="13"/>
      <c r="YS761" s="13"/>
      <c r="YT761" s="13"/>
      <c r="YU761" s="13"/>
      <c r="YV761" s="13"/>
      <c r="YW761" s="13"/>
      <c r="YX761" s="13"/>
      <c r="YY761" s="13"/>
      <c r="YZ761" s="13"/>
      <c r="ZA761" s="13"/>
      <c r="ZB761" s="13"/>
      <c r="ZC761" s="13"/>
      <c r="ZD761" s="13"/>
      <c r="ZE761" s="13"/>
      <c r="ZF761" s="13"/>
      <c r="ZG761" s="13"/>
      <c r="ZH761" s="13"/>
      <c r="ZI761" s="13"/>
      <c r="ZJ761" s="13"/>
      <c r="ZK761" s="13"/>
      <c r="ZL761" s="13"/>
      <c r="ZM761" s="13"/>
      <c r="ZN761" s="13"/>
      <c r="ZO761" s="13"/>
      <c r="ZP761" s="13"/>
      <c r="ZQ761" s="13"/>
      <c r="ZR761" s="13"/>
      <c r="ZS761" s="13"/>
      <c r="ZT761" s="13"/>
      <c r="ZU761" s="13"/>
      <c r="ZV761" s="13"/>
      <c r="ZW761" s="13"/>
      <c r="ZX761" s="13"/>
      <c r="ZY761" s="13"/>
      <c r="ZZ761" s="13"/>
      <c r="AAA761" s="13"/>
      <c r="AAB761" s="13"/>
      <c r="AAC761" s="13"/>
      <c r="AAD761" s="13"/>
      <c r="AAE761" s="13"/>
      <c r="AAF761" s="13"/>
      <c r="AAG761" s="13"/>
      <c r="AAH761" s="13"/>
      <c r="AAI761" s="13"/>
      <c r="AAJ761" s="13"/>
      <c r="AAK761" s="13"/>
      <c r="AAL761" s="13"/>
      <c r="AAM761" s="13"/>
      <c r="AAN761" s="13"/>
      <c r="AAO761" s="13"/>
      <c r="AAP761" s="13"/>
      <c r="AAQ761" s="13"/>
      <c r="AAR761" s="13"/>
      <c r="AAS761" s="13"/>
      <c r="AAT761" s="13"/>
      <c r="AAU761" s="13"/>
      <c r="AAV761" s="13"/>
      <c r="AAW761" s="13"/>
      <c r="AAX761" s="13"/>
      <c r="AAY761" s="13"/>
      <c r="AAZ761" s="13"/>
      <c r="ABA761" s="13"/>
      <c r="ABB761" s="13"/>
      <c r="ABC761" s="13"/>
      <c r="ABD761" s="13"/>
      <c r="ABE761" s="13"/>
      <c r="ABF761" s="13"/>
      <c r="ABG761" s="13"/>
      <c r="ABH761" s="13"/>
      <c r="ABI761" s="13"/>
      <c r="ABJ761" s="13"/>
      <c r="ABK761" s="13"/>
      <c r="ABL761" s="13"/>
      <c r="ABM761" s="13"/>
      <c r="ABN761" s="13"/>
      <c r="ABO761" s="13"/>
      <c r="ABP761" s="13"/>
      <c r="ABQ761" s="13"/>
      <c r="ABR761" s="13"/>
      <c r="ABS761" s="13"/>
      <c r="ABT761" s="13"/>
      <c r="ABU761" s="13"/>
      <c r="ABV761" s="13"/>
      <c r="ABW761" s="13"/>
      <c r="ABX761" s="13"/>
      <c r="ABY761" s="13"/>
      <c r="ABZ761" s="13"/>
      <c r="ACA761" s="13"/>
      <c r="ACB761" s="13"/>
      <c r="ACC761" s="13"/>
      <c r="ACD761" s="13"/>
      <c r="ACE761" s="13"/>
      <c r="ACF761" s="13"/>
      <c r="ACG761" s="13"/>
      <c r="ACH761" s="13"/>
      <c r="ACI761" s="13"/>
      <c r="ACJ761" s="13"/>
      <c r="ACK761" s="13"/>
      <c r="ACL761" s="13"/>
      <c r="ACM761" s="13"/>
      <c r="ACN761" s="13"/>
      <c r="ACO761" s="13"/>
      <c r="ACP761" s="13"/>
      <c r="ACQ761" s="13"/>
      <c r="ACR761" s="13"/>
      <c r="ACS761" s="13"/>
      <c r="ACT761" s="13"/>
      <c r="ACU761" s="13"/>
      <c r="ACV761" s="13"/>
      <c r="ACW761" s="13"/>
      <c r="ACX761" s="13"/>
      <c r="ACY761" s="13"/>
      <c r="ACZ761" s="13"/>
      <c r="ADA761" s="13"/>
      <c r="ADB761" s="13"/>
      <c r="ADC761" s="13"/>
      <c r="ADD761" s="13"/>
      <c r="ADE761" s="13"/>
      <c r="ADF761" s="13"/>
      <c r="ADG761" s="13"/>
      <c r="ADH761" s="13"/>
      <c r="ADI761" s="13"/>
      <c r="ADJ761" s="13"/>
      <c r="ADK761" s="13"/>
      <c r="ADL761" s="13"/>
      <c r="ADM761" s="13"/>
      <c r="ADN761" s="13"/>
      <c r="ADO761" s="13"/>
      <c r="ADP761" s="13"/>
      <c r="ADQ761" s="13"/>
      <c r="ADR761" s="13"/>
      <c r="ADS761" s="13"/>
      <c r="ADT761" s="13"/>
      <c r="ADU761" s="13"/>
      <c r="ADV761" s="13"/>
      <c r="ADW761" s="13"/>
      <c r="ADX761" s="13"/>
      <c r="ADY761" s="13"/>
      <c r="ADZ761" s="13"/>
      <c r="AEA761" s="13"/>
      <c r="AEB761" s="13"/>
      <c r="AEC761" s="13"/>
      <c r="AED761" s="13"/>
      <c r="AEE761" s="13"/>
      <c r="AEF761" s="13"/>
      <c r="AEG761" s="13"/>
      <c r="AEH761" s="13"/>
      <c r="AEI761" s="13"/>
      <c r="AEJ761" s="13"/>
      <c r="AEK761" s="13"/>
      <c r="AEL761" s="13"/>
      <c r="AEM761" s="13"/>
      <c r="AEN761" s="13"/>
      <c r="AEO761" s="13"/>
      <c r="AEP761" s="13"/>
      <c r="AEQ761" s="13"/>
      <c r="AER761" s="13"/>
      <c r="AES761" s="13"/>
      <c r="AET761" s="13"/>
      <c r="AEU761" s="13"/>
      <c r="AEV761" s="13"/>
      <c r="AEW761" s="13"/>
      <c r="AEX761" s="13"/>
      <c r="AEY761" s="13"/>
      <c r="AEZ761" s="13"/>
      <c r="AFA761" s="13"/>
      <c r="AFB761" s="13"/>
      <c r="AFC761" s="13"/>
      <c r="AFD761" s="13"/>
      <c r="AFE761" s="13"/>
      <c r="AFF761" s="13"/>
      <c r="AFG761" s="13"/>
      <c r="AFH761" s="13"/>
      <c r="AFI761" s="13"/>
      <c r="AFJ761" s="13"/>
      <c r="AFK761" s="13"/>
      <c r="AFL761" s="13"/>
      <c r="AFM761" s="13"/>
      <c r="AFN761" s="13"/>
      <c r="AFO761" s="13"/>
      <c r="AFP761" s="13"/>
      <c r="AFQ761" s="13"/>
      <c r="AFR761" s="13"/>
      <c r="AFS761" s="13"/>
      <c r="AFT761" s="13"/>
      <c r="AFU761" s="13"/>
      <c r="AFV761" s="13"/>
      <c r="AFW761" s="13"/>
      <c r="AFX761" s="13"/>
      <c r="AFY761" s="13"/>
      <c r="AFZ761" s="13"/>
      <c r="AGA761" s="13"/>
      <c r="AGB761" s="13"/>
      <c r="AGC761" s="13"/>
      <c r="AGD761" s="13"/>
      <c r="AGE761" s="13"/>
      <c r="AGF761" s="13"/>
      <c r="AGG761" s="13"/>
      <c r="AGH761" s="13"/>
      <c r="AGI761" s="13"/>
      <c r="AGJ761" s="13"/>
      <c r="AGK761" s="13"/>
      <c r="AGL761" s="13"/>
      <c r="AGM761" s="13"/>
      <c r="AGN761" s="13"/>
      <c r="AGO761" s="13"/>
      <c r="AGP761" s="13"/>
      <c r="AGQ761" s="13"/>
      <c r="AGR761" s="13"/>
      <c r="AGS761" s="13"/>
      <c r="AGT761" s="13"/>
      <c r="AGU761" s="13"/>
      <c r="AGV761" s="13"/>
      <c r="AGW761" s="13"/>
      <c r="AGX761" s="13"/>
      <c r="AGY761" s="13"/>
      <c r="AGZ761" s="13"/>
      <c r="AHA761" s="13"/>
      <c r="AHB761" s="13"/>
      <c r="AHC761" s="13"/>
      <c r="AHD761" s="13"/>
      <c r="AHE761" s="13"/>
      <c r="AHF761" s="13"/>
      <c r="AHG761" s="13"/>
      <c r="AHH761" s="13"/>
      <c r="AHI761" s="13"/>
      <c r="AHJ761" s="13"/>
      <c r="AHK761" s="13"/>
      <c r="AHL761" s="13"/>
      <c r="AHM761" s="13"/>
      <c r="AHN761" s="13"/>
      <c r="AHO761" s="13"/>
      <c r="AHP761" s="13"/>
      <c r="AHQ761" s="13"/>
      <c r="AHR761" s="13"/>
      <c r="AHS761" s="13"/>
      <c r="AHT761" s="13"/>
      <c r="AHU761" s="13"/>
      <c r="AHV761" s="13"/>
      <c r="AHW761" s="13"/>
      <c r="AHX761" s="13"/>
      <c r="AHY761" s="13"/>
      <c r="AHZ761" s="13"/>
      <c r="AIA761" s="13"/>
      <c r="AIB761" s="13"/>
      <c r="AIC761" s="13"/>
      <c r="AID761" s="13"/>
      <c r="AIE761" s="13"/>
      <c r="AIF761" s="13"/>
      <c r="AIG761" s="13"/>
      <c r="AIH761" s="13"/>
      <c r="AII761" s="13"/>
      <c r="AIJ761" s="13"/>
      <c r="AIK761" s="13"/>
      <c r="AIL761" s="13"/>
      <c r="AIM761" s="13"/>
      <c r="AIN761" s="13"/>
      <c r="AIO761" s="13"/>
      <c r="AIP761" s="13"/>
      <c r="AIQ761" s="13"/>
      <c r="AIR761" s="13"/>
      <c r="AIS761" s="13"/>
      <c r="AIT761" s="13"/>
      <c r="AIU761" s="13"/>
      <c r="AIV761" s="13"/>
      <c r="AIW761" s="13"/>
      <c r="AIX761" s="13"/>
      <c r="AIY761" s="13"/>
      <c r="AIZ761" s="13"/>
      <c r="AJA761" s="13"/>
      <c r="AJB761" s="13"/>
      <c r="AJC761" s="13"/>
      <c r="AJD761" s="13"/>
      <c r="AJE761" s="13"/>
      <c r="AJF761" s="13"/>
      <c r="AJG761" s="13"/>
      <c r="AJH761" s="13"/>
      <c r="AJI761" s="13"/>
      <c r="AJJ761" s="13"/>
      <c r="AJK761" s="13"/>
      <c r="AJL761" s="13"/>
      <c r="AJM761" s="13"/>
      <c r="AJN761" s="13"/>
      <c r="AJO761" s="13"/>
      <c r="AJP761" s="13"/>
      <c r="AJQ761" s="13"/>
      <c r="AJR761" s="13"/>
      <c r="AJS761" s="13"/>
      <c r="AJT761" s="13"/>
      <c r="AJU761" s="13"/>
      <c r="AJV761" s="13"/>
      <c r="AJW761" s="13"/>
      <c r="AJX761" s="13"/>
      <c r="AJY761" s="13"/>
      <c r="AJZ761" s="13"/>
      <c r="AKA761" s="13"/>
      <c r="AKB761" s="13"/>
      <c r="AKC761" s="13"/>
      <c r="AKD761" s="13"/>
      <c r="AKE761" s="13"/>
      <c r="AKF761" s="13"/>
      <c r="AKG761" s="13"/>
      <c r="AKH761" s="13"/>
      <c r="AKI761" s="13"/>
      <c r="AKJ761" s="13"/>
      <c r="AKK761" s="13"/>
      <c r="AKL761" s="13"/>
      <c r="AKM761" s="13"/>
      <c r="AKN761" s="13"/>
      <c r="AKO761" s="13"/>
      <c r="AKP761" s="13"/>
      <c r="AKQ761" s="13"/>
      <c r="AKR761" s="13"/>
      <c r="AKS761" s="13"/>
      <c r="AKT761" s="13"/>
      <c r="AKU761" s="13"/>
      <c r="AKV761" s="13"/>
      <c r="AKW761" s="13"/>
      <c r="AKX761" s="13"/>
      <c r="AKY761" s="13"/>
      <c r="AKZ761" s="13"/>
      <c r="ALA761" s="13"/>
      <c r="ALB761" s="13"/>
      <c r="ALC761" s="13"/>
      <c r="ALD761" s="13"/>
      <c r="ALE761" s="13"/>
      <c r="ALF761" s="13"/>
      <c r="ALG761" s="13"/>
      <c r="ALH761" s="13"/>
      <c r="ALI761" s="13"/>
      <c r="ALJ761" s="13"/>
      <c r="ALK761" s="13"/>
      <c r="ALL761" s="13"/>
      <c r="ALM761" s="13"/>
      <c r="ALN761" s="13"/>
      <c r="ALO761" s="13"/>
      <c r="ALP761" s="13"/>
      <c r="ALQ761" s="13"/>
      <c r="ALR761" s="13"/>
      <c r="ALS761" s="13"/>
      <c r="ALT761" s="13"/>
      <c r="ALU761" s="13"/>
      <c r="ALV761" s="13"/>
      <c r="ALW761" s="13"/>
      <c r="ALX761" s="13"/>
      <c r="ALY761" s="13"/>
      <c r="ALZ761" s="13"/>
      <c r="AMA761" s="13"/>
      <c r="AMB761" s="13"/>
      <c r="AMC761" s="13"/>
      <c r="AMD761" s="13"/>
      <c r="AME761" s="13"/>
      <c r="AMF761" s="13"/>
      <c r="AMG761" s="13"/>
      <c r="AMH761" s="13"/>
      <c r="AMI761" s="13"/>
      <c r="AMJ761" s="13"/>
      <c r="AMK761" s="13"/>
      <c r="AML761" s="13"/>
      <c r="AMM761" s="13"/>
      <c r="AMN761" s="13"/>
      <c r="AMO761" s="13"/>
      <c r="AMP761" s="13"/>
      <c r="AMQ761" s="13"/>
      <c r="AMR761" s="13"/>
      <c r="AMS761" s="13"/>
      <c r="AMT761" s="13"/>
      <c r="AMU761" s="13"/>
      <c r="AMV761" s="13"/>
      <c r="AMW761" s="13"/>
      <c r="AMX761" s="13"/>
      <c r="AMY761" s="13"/>
      <c r="AMZ761" s="13"/>
      <c r="ANA761" s="13"/>
      <c r="ANB761" s="13"/>
      <c r="ANC761" s="13"/>
      <c r="AND761" s="13"/>
      <c r="ANE761" s="13"/>
      <c r="ANF761" s="13"/>
      <c r="ANG761" s="13"/>
      <c r="ANH761" s="13"/>
      <c r="ANI761" s="13"/>
      <c r="ANJ761" s="13"/>
      <c r="ANK761" s="13"/>
      <c r="ANL761" s="13"/>
      <c r="ANM761" s="13"/>
      <c r="ANN761" s="13"/>
      <c r="ANO761" s="13"/>
      <c r="ANP761" s="13"/>
      <c r="ANQ761" s="13"/>
      <c r="ANR761" s="13"/>
      <c r="ANS761" s="13"/>
      <c r="ANT761" s="13"/>
      <c r="ANU761" s="13"/>
      <c r="ANV761" s="13"/>
      <c r="ANW761" s="13"/>
      <c r="ANX761" s="13"/>
      <c r="ANY761" s="13"/>
      <c r="ANZ761" s="13"/>
      <c r="AOA761" s="13"/>
      <c r="AOB761" s="13"/>
      <c r="AOC761" s="13"/>
      <c r="AOD761" s="13"/>
      <c r="AOE761" s="13"/>
      <c r="AOF761" s="13"/>
      <c r="AOG761" s="13"/>
      <c r="AOH761" s="13"/>
      <c r="AOI761" s="13"/>
      <c r="AOJ761" s="13"/>
      <c r="AOK761" s="13"/>
      <c r="AOL761" s="13"/>
      <c r="AOM761" s="13"/>
      <c r="AON761" s="13"/>
      <c r="AOO761" s="13"/>
      <c r="AOP761" s="13"/>
      <c r="AOQ761" s="13"/>
      <c r="AOR761" s="13"/>
      <c r="AOS761" s="13"/>
      <c r="AOT761" s="13"/>
      <c r="AOU761" s="13"/>
      <c r="AOV761" s="13"/>
      <c r="AOW761" s="13"/>
      <c r="AOX761" s="13"/>
      <c r="AOY761" s="13"/>
      <c r="AOZ761" s="13"/>
      <c r="APA761" s="13"/>
      <c r="APB761" s="13"/>
      <c r="APC761" s="13"/>
      <c r="APD761" s="13"/>
      <c r="APE761" s="13"/>
      <c r="APF761" s="13"/>
      <c r="APG761" s="13"/>
      <c r="APH761" s="13"/>
      <c r="API761" s="13"/>
      <c r="APJ761" s="13"/>
      <c r="APK761" s="13"/>
      <c r="APL761" s="13"/>
      <c r="APM761" s="13"/>
      <c r="APN761" s="13"/>
      <c r="APO761" s="13"/>
      <c r="APP761" s="13"/>
      <c r="APQ761" s="13"/>
      <c r="APR761" s="13"/>
      <c r="APS761" s="13"/>
      <c r="APT761" s="13"/>
      <c r="APU761" s="13"/>
      <c r="APV761" s="13"/>
      <c r="APW761" s="13"/>
      <c r="APX761" s="13"/>
      <c r="APY761" s="13"/>
      <c r="APZ761" s="13"/>
      <c r="AQA761" s="13"/>
      <c r="AQB761" s="13"/>
      <c r="AQC761" s="13"/>
      <c r="AQD761" s="13"/>
      <c r="AQE761" s="13"/>
      <c r="AQF761" s="13"/>
      <c r="AQG761" s="13"/>
      <c r="AQH761" s="13"/>
      <c r="AQI761" s="13"/>
      <c r="AQJ761" s="13"/>
      <c r="AQK761" s="13"/>
      <c r="AQL761" s="13"/>
      <c r="AQM761" s="13"/>
      <c r="AQN761" s="13"/>
      <c r="AQO761" s="13"/>
      <c r="AQP761" s="13"/>
      <c r="AQQ761" s="13"/>
      <c r="AQR761" s="13"/>
      <c r="AQS761" s="13"/>
      <c r="AQT761" s="13"/>
      <c r="AQU761" s="13"/>
      <c r="AQV761" s="13"/>
      <c r="AQW761" s="13"/>
      <c r="AQX761" s="13"/>
      <c r="AQY761" s="13"/>
      <c r="AQZ761" s="13"/>
      <c r="ARA761" s="13"/>
      <c r="ARB761" s="13"/>
      <c r="ARC761" s="13"/>
      <c r="ARD761" s="13"/>
      <c r="ARE761" s="13"/>
      <c r="ARF761" s="13"/>
      <c r="ARG761" s="13"/>
      <c r="ARH761" s="13"/>
      <c r="ARI761" s="13"/>
      <c r="ARJ761" s="13"/>
      <c r="ARK761" s="13"/>
      <c r="ARL761" s="13"/>
      <c r="ARM761" s="13"/>
      <c r="ARN761" s="13"/>
      <c r="ARO761" s="13"/>
      <c r="ARP761" s="13"/>
      <c r="ARQ761" s="13"/>
      <c r="ARR761" s="13"/>
      <c r="ARS761" s="13"/>
      <c r="ART761" s="13"/>
      <c r="ARU761" s="13"/>
      <c r="ARV761" s="13"/>
      <c r="ARW761" s="13"/>
      <c r="ARX761" s="13"/>
      <c r="ARY761" s="13"/>
      <c r="ARZ761" s="13"/>
      <c r="ASA761" s="13"/>
      <c r="ASB761" s="13"/>
      <c r="ASC761" s="13"/>
      <c r="ASD761" s="13"/>
      <c r="ASE761" s="13"/>
      <c r="ASF761" s="13"/>
      <c r="ASG761" s="13"/>
      <c r="ASH761" s="13"/>
      <c r="ASI761" s="13"/>
      <c r="ASJ761" s="13"/>
      <c r="ASK761" s="13"/>
      <c r="ASL761" s="13"/>
      <c r="ASM761" s="13"/>
      <c r="ASN761" s="13"/>
      <c r="ASO761" s="13"/>
      <c r="ASP761" s="13"/>
      <c r="ASQ761" s="13"/>
      <c r="ASR761" s="13"/>
      <c r="ASS761" s="13"/>
      <c r="AST761" s="13"/>
      <c r="ASU761" s="13"/>
      <c r="ASV761" s="13"/>
      <c r="ASW761" s="13"/>
      <c r="ASX761" s="13"/>
      <c r="ASY761" s="13"/>
      <c r="ASZ761" s="13"/>
      <c r="ATA761" s="13"/>
      <c r="ATB761" s="13"/>
      <c r="ATC761" s="13"/>
      <c r="ATD761" s="13"/>
      <c r="ATE761" s="13"/>
      <c r="ATF761" s="13"/>
      <c r="ATG761" s="13"/>
      <c r="ATH761" s="13"/>
      <c r="ATI761" s="13"/>
      <c r="ATJ761" s="13"/>
      <c r="ATK761" s="13"/>
      <c r="ATL761" s="13"/>
      <c r="ATM761" s="13"/>
      <c r="ATN761" s="13"/>
      <c r="ATO761" s="13"/>
      <c r="ATP761" s="13"/>
      <c r="ATQ761" s="13"/>
      <c r="ATR761" s="13"/>
      <c r="ATS761" s="13"/>
      <c r="ATT761" s="13"/>
      <c r="ATU761" s="13"/>
      <c r="ATV761" s="13"/>
      <c r="ATW761" s="13"/>
      <c r="ATX761" s="13"/>
      <c r="ATY761" s="13"/>
      <c r="ATZ761" s="13"/>
      <c r="AUA761" s="13"/>
      <c r="AUB761" s="13"/>
      <c r="AUC761" s="13"/>
      <c r="AUD761" s="13"/>
      <c r="AUE761" s="13"/>
      <c r="AUF761" s="13"/>
      <c r="AUG761" s="13"/>
      <c r="AUH761" s="13"/>
      <c r="AUI761" s="13"/>
      <c r="AUJ761" s="13"/>
      <c r="AUK761" s="13"/>
      <c r="AUL761" s="13"/>
      <c r="AUM761" s="13"/>
      <c r="AUN761" s="13"/>
      <c r="AUO761" s="13"/>
      <c r="AUP761" s="13"/>
      <c r="AUQ761" s="13"/>
      <c r="AUR761" s="13"/>
      <c r="AUS761" s="13"/>
      <c r="AUT761" s="13"/>
      <c r="AUU761" s="13"/>
      <c r="AUV761" s="13"/>
      <c r="AUW761" s="13"/>
      <c r="AUX761" s="13"/>
      <c r="AUY761" s="13"/>
      <c r="AUZ761" s="13"/>
      <c r="AVA761" s="13"/>
      <c r="AVB761" s="13"/>
      <c r="AVC761" s="13"/>
      <c r="AVD761" s="13"/>
      <c r="AVE761" s="13"/>
      <c r="AVF761" s="13"/>
      <c r="AVG761" s="13"/>
      <c r="AVH761" s="13"/>
      <c r="AVI761" s="13"/>
      <c r="AVJ761" s="13"/>
      <c r="AVK761" s="13"/>
      <c r="AVL761" s="13"/>
      <c r="AVM761" s="13"/>
      <c r="AVN761" s="13"/>
      <c r="AVO761" s="13"/>
      <c r="AVP761" s="13"/>
      <c r="AVQ761" s="13"/>
      <c r="AVR761" s="13"/>
      <c r="AVS761" s="13"/>
      <c r="AVT761" s="13"/>
      <c r="AVU761" s="13"/>
      <c r="AVV761" s="13"/>
      <c r="AVW761" s="13"/>
      <c r="AVX761" s="13"/>
      <c r="AVY761" s="13"/>
      <c r="AVZ761" s="13"/>
      <c r="AWA761" s="13"/>
      <c r="AWB761" s="13"/>
      <c r="AWC761" s="13"/>
      <c r="AWD761" s="13"/>
      <c r="AWE761" s="13"/>
      <c r="AWF761" s="13"/>
      <c r="AWG761" s="13"/>
      <c r="AWH761" s="13"/>
      <c r="AWI761" s="13"/>
      <c r="AWJ761" s="13"/>
      <c r="AWK761" s="13"/>
      <c r="AWL761" s="13"/>
      <c r="AWM761" s="13"/>
      <c r="AWN761" s="13"/>
      <c r="AWO761" s="13"/>
      <c r="AWP761" s="13"/>
      <c r="AWQ761" s="13"/>
      <c r="AWR761" s="13"/>
      <c r="AWS761" s="13"/>
      <c r="AWT761" s="13"/>
      <c r="AWU761" s="13"/>
      <c r="AWV761" s="13"/>
      <c r="AWW761" s="13"/>
      <c r="AWX761" s="13"/>
      <c r="AWY761" s="13"/>
      <c r="AWZ761" s="13"/>
      <c r="AXA761" s="13"/>
      <c r="AXB761" s="13"/>
      <c r="AXC761" s="13"/>
      <c r="AXD761" s="13"/>
      <c r="AXE761" s="13"/>
      <c r="AXF761" s="13"/>
      <c r="AXG761" s="13"/>
      <c r="AXH761" s="13"/>
      <c r="AXI761" s="13"/>
      <c r="AXJ761" s="13"/>
      <c r="AXK761" s="13"/>
      <c r="AXL761" s="13"/>
      <c r="AXM761" s="13"/>
      <c r="AXN761" s="13"/>
      <c r="AXO761" s="13"/>
      <c r="AXP761" s="13"/>
      <c r="AXQ761" s="13"/>
      <c r="AXR761" s="13"/>
      <c r="AXS761" s="13"/>
      <c r="AXT761" s="13"/>
      <c r="AXU761" s="13"/>
      <c r="AXV761" s="13"/>
      <c r="AXW761" s="13"/>
      <c r="AXX761" s="13"/>
      <c r="AXY761" s="13"/>
      <c r="AXZ761" s="13"/>
      <c r="AYA761" s="13"/>
      <c r="AYB761" s="13"/>
      <c r="AYC761" s="13"/>
      <c r="AYD761" s="13"/>
      <c r="AYE761" s="13"/>
      <c r="AYF761" s="13"/>
      <c r="AYG761" s="13"/>
      <c r="AYH761" s="13"/>
      <c r="AYI761" s="13"/>
      <c r="AYJ761" s="13"/>
      <c r="AYK761" s="13"/>
      <c r="AYL761" s="13"/>
      <c r="AYM761" s="13"/>
      <c r="AYN761" s="13"/>
      <c r="AYO761" s="13"/>
      <c r="AYP761" s="13"/>
      <c r="AYQ761" s="13"/>
      <c r="AYR761" s="13"/>
      <c r="AYS761" s="13"/>
      <c r="AYT761" s="13"/>
      <c r="AYU761" s="13"/>
      <c r="AYV761" s="13"/>
      <c r="AYW761" s="13"/>
      <c r="AYX761" s="13"/>
      <c r="AYY761" s="13"/>
      <c r="AYZ761" s="13"/>
      <c r="AZA761" s="13"/>
      <c r="AZB761" s="13"/>
      <c r="AZC761" s="13"/>
      <c r="AZD761" s="13"/>
      <c r="AZE761" s="13"/>
      <c r="AZF761" s="13"/>
      <c r="AZG761" s="13"/>
      <c r="AZH761" s="13"/>
      <c r="AZI761" s="13"/>
      <c r="AZJ761" s="13"/>
      <c r="AZK761" s="13"/>
      <c r="AZL761" s="13"/>
      <c r="AZM761" s="13"/>
      <c r="AZN761" s="13"/>
      <c r="AZO761" s="13"/>
      <c r="AZP761" s="13"/>
      <c r="AZQ761" s="13"/>
      <c r="AZR761" s="13"/>
      <c r="AZS761" s="13"/>
      <c r="AZT761" s="13"/>
      <c r="AZU761" s="13"/>
      <c r="AZV761" s="13"/>
      <c r="AZW761" s="13"/>
      <c r="AZX761" s="13"/>
      <c r="AZY761" s="13"/>
      <c r="AZZ761" s="13"/>
      <c r="BAA761" s="13"/>
      <c r="BAB761" s="13"/>
      <c r="BAC761" s="13"/>
      <c r="BAD761" s="13"/>
      <c r="BAE761" s="13"/>
      <c r="BAF761" s="13"/>
      <c r="BAG761" s="13"/>
      <c r="BAH761" s="13"/>
      <c r="BAI761" s="13"/>
      <c r="BAJ761" s="13"/>
      <c r="BAK761" s="13"/>
      <c r="BAL761" s="13"/>
      <c r="BAM761" s="13"/>
      <c r="BAN761" s="13"/>
      <c r="BAO761" s="13"/>
      <c r="BAP761" s="13"/>
      <c r="BAQ761" s="13"/>
      <c r="BAR761" s="13"/>
      <c r="BAS761" s="13"/>
      <c r="BAT761" s="13"/>
      <c r="BAU761" s="13"/>
      <c r="BAV761" s="13"/>
      <c r="BAW761" s="13"/>
      <c r="BAX761" s="13"/>
      <c r="BAY761" s="13"/>
      <c r="BAZ761" s="13"/>
      <c r="BBA761" s="13"/>
      <c r="BBB761" s="13"/>
      <c r="BBC761" s="13"/>
      <c r="BBD761" s="13"/>
      <c r="BBE761" s="13"/>
      <c r="BBF761" s="13"/>
      <c r="BBG761" s="13"/>
      <c r="BBH761" s="13"/>
      <c r="BBI761" s="13"/>
      <c r="BBJ761" s="13"/>
      <c r="BBK761" s="13"/>
      <c r="BBL761" s="13"/>
      <c r="BBM761" s="13"/>
      <c r="BBN761" s="13"/>
      <c r="BBO761" s="13"/>
      <c r="BBP761" s="13"/>
      <c r="BBQ761" s="13"/>
      <c r="BBR761" s="13"/>
      <c r="BBS761" s="13"/>
      <c r="BBT761" s="13"/>
      <c r="BBU761" s="13"/>
      <c r="BBV761" s="13"/>
      <c r="BBW761" s="13"/>
      <c r="BBX761" s="13"/>
      <c r="BBY761" s="13"/>
      <c r="BBZ761" s="13"/>
      <c r="BCA761" s="13"/>
      <c r="BCB761" s="13"/>
      <c r="BCC761" s="13"/>
      <c r="BCD761" s="13"/>
      <c r="BCE761" s="13"/>
      <c r="BCF761" s="13"/>
      <c r="BCG761" s="13"/>
      <c r="BCH761" s="13"/>
      <c r="BCI761" s="13"/>
      <c r="BCJ761" s="13"/>
      <c r="BCK761" s="13"/>
      <c r="BCL761" s="13"/>
      <c r="BCM761" s="13"/>
      <c r="BCN761" s="13"/>
      <c r="BCO761" s="13"/>
      <c r="BCP761" s="13"/>
      <c r="BCQ761" s="13"/>
      <c r="BCR761" s="13"/>
      <c r="BCS761" s="13"/>
      <c r="BCT761" s="13"/>
      <c r="BCU761" s="13"/>
      <c r="BCV761" s="13"/>
      <c r="BCW761" s="13"/>
      <c r="BCX761" s="13"/>
      <c r="BCY761" s="13"/>
      <c r="BCZ761" s="13"/>
      <c r="BDA761" s="13"/>
      <c r="BDB761" s="13"/>
      <c r="BDC761" s="13"/>
      <c r="BDD761" s="13"/>
      <c r="BDE761" s="13"/>
      <c r="BDF761" s="13"/>
      <c r="BDG761" s="13"/>
      <c r="BDH761" s="13"/>
      <c r="BDI761" s="13"/>
      <c r="BDJ761" s="13"/>
      <c r="BDK761" s="13"/>
      <c r="BDL761" s="13"/>
      <c r="BDM761" s="13"/>
      <c r="BDN761" s="13"/>
      <c r="BDO761" s="13"/>
      <c r="BDP761" s="13"/>
      <c r="BDQ761" s="13"/>
      <c r="BDR761" s="13"/>
      <c r="BDS761" s="13"/>
      <c r="BDT761" s="13"/>
      <c r="BDU761" s="13"/>
      <c r="BDV761" s="13"/>
      <c r="BDW761" s="13"/>
      <c r="BDX761" s="13"/>
      <c r="BDY761" s="13"/>
      <c r="BDZ761" s="13"/>
      <c r="BEA761" s="13"/>
      <c r="BEB761" s="13"/>
      <c r="BEC761" s="13"/>
      <c r="BED761" s="13"/>
      <c r="BEE761" s="13"/>
      <c r="BEF761" s="13"/>
      <c r="BEG761" s="13"/>
      <c r="BEH761" s="13"/>
      <c r="BEI761" s="13"/>
      <c r="BEJ761" s="13"/>
      <c r="BEK761" s="13"/>
      <c r="BEL761" s="13"/>
      <c r="BEM761" s="13"/>
      <c r="BEN761" s="13"/>
      <c r="BEO761" s="13"/>
      <c r="BEP761" s="13"/>
      <c r="BEQ761" s="13"/>
      <c r="BER761" s="13"/>
      <c r="BES761" s="13"/>
      <c r="BET761" s="13"/>
      <c r="BEU761" s="13"/>
      <c r="BEV761" s="13"/>
      <c r="BEW761" s="13"/>
      <c r="BEX761" s="13"/>
      <c r="BEY761" s="13"/>
      <c r="BEZ761" s="13"/>
      <c r="BFA761" s="13"/>
      <c r="BFB761" s="13"/>
      <c r="BFC761" s="13"/>
      <c r="BFD761" s="13"/>
      <c r="BFE761" s="13"/>
      <c r="BFF761" s="13"/>
      <c r="BFG761" s="13"/>
      <c r="BFH761" s="13"/>
      <c r="BFI761" s="13"/>
      <c r="BFJ761" s="13"/>
      <c r="BFK761" s="13"/>
      <c r="BFL761" s="13"/>
      <c r="BFM761" s="13"/>
      <c r="BFN761" s="13"/>
      <c r="BFO761" s="13"/>
      <c r="BFP761" s="13"/>
      <c r="BFQ761" s="13"/>
      <c r="BFR761" s="13"/>
      <c r="BFS761" s="13"/>
      <c r="BFT761" s="13"/>
      <c r="BFU761" s="13"/>
      <c r="BFV761" s="13"/>
      <c r="BFW761" s="13"/>
      <c r="BFX761" s="13"/>
      <c r="BFY761" s="13"/>
      <c r="BFZ761" s="13"/>
      <c r="BGA761" s="13"/>
      <c r="BGB761" s="13"/>
      <c r="BGC761" s="13"/>
      <c r="BGD761" s="13"/>
      <c r="BGE761" s="13"/>
      <c r="BGF761" s="13"/>
      <c r="BGG761" s="13"/>
      <c r="BGH761" s="13"/>
      <c r="BGI761" s="13"/>
      <c r="BGJ761" s="13"/>
      <c r="BGK761" s="13"/>
      <c r="BGL761" s="13"/>
      <c r="BGM761" s="13"/>
      <c r="BGN761" s="13"/>
      <c r="BGO761" s="13"/>
      <c r="BGP761" s="13"/>
      <c r="BGQ761" s="13"/>
      <c r="BGR761" s="13"/>
      <c r="BGS761" s="13"/>
      <c r="BGT761" s="13"/>
      <c r="BGU761" s="13"/>
      <c r="BGV761" s="13"/>
      <c r="BGW761" s="13"/>
      <c r="BGX761" s="13"/>
      <c r="BGY761" s="13"/>
      <c r="BGZ761" s="13"/>
      <c r="BHA761" s="13"/>
      <c r="BHB761" s="13"/>
      <c r="BHC761" s="13"/>
      <c r="BHD761" s="13"/>
      <c r="BHE761" s="13"/>
      <c r="BHF761" s="13"/>
      <c r="BHG761" s="13"/>
      <c r="BHH761" s="13"/>
      <c r="BHI761" s="13"/>
      <c r="BHJ761" s="13"/>
      <c r="BHK761" s="13"/>
      <c r="BHL761" s="13"/>
      <c r="BHM761" s="13"/>
      <c r="BHN761" s="13"/>
      <c r="BHO761" s="13"/>
      <c r="BHP761" s="13"/>
      <c r="BHQ761" s="13"/>
      <c r="BHR761" s="13"/>
      <c r="BHS761" s="13"/>
      <c r="BHT761" s="13"/>
      <c r="BHU761" s="13"/>
      <c r="BHV761" s="13"/>
      <c r="BHW761" s="13"/>
      <c r="BHX761" s="13"/>
      <c r="BHY761" s="13"/>
      <c r="BHZ761" s="13"/>
      <c r="BIA761" s="13"/>
      <c r="BIB761" s="13"/>
      <c r="BIC761" s="13"/>
      <c r="BID761" s="13"/>
      <c r="BIE761" s="13"/>
      <c r="BIF761" s="13"/>
      <c r="BIG761" s="13"/>
      <c r="BIH761" s="13"/>
      <c r="BII761" s="13"/>
      <c r="BIJ761" s="13"/>
      <c r="BIK761" s="13"/>
      <c r="BIL761" s="13"/>
      <c r="BIM761" s="13"/>
      <c r="BIN761" s="13"/>
      <c r="BIO761" s="13"/>
      <c r="BIP761" s="13"/>
      <c r="BIQ761" s="13"/>
      <c r="BIR761" s="13"/>
      <c r="BIS761" s="13"/>
      <c r="BIT761" s="13"/>
      <c r="BIU761" s="13"/>
      <c r="BIV761" s="13"/>
      <c r="BIW761" s="13"/>
      <c r="BIX761" s="13"/>
      <c r="BIY761" s="13"/>
      <c r="BIZ761" s="13"/>
      <c r="BJA761" s="13"/>
      <c r="BJB761" s="13"/>
      <c r="BJC761" s="13"/>
      <c r="BJD761" s="13"/>
      <c r="BJE761" s="13"/>
      <c r="BJF761" s="13"/>
      <c r="BJG761" s="13"/>
      <c r="BJH761" s="13"/>
      <c r="BJI761" s="13"/>
      <c r="BJJ761" s="13"/>
      <c r="BJK761" s="13"/>
      <c r="BJL761" s="13"/>
      <c r="BJM761" s="13"/>
      <c r="BJN761" s="13"/>
      <c r="BJO761" s="13"/>
      <c r="BJP761" s="13"/>
      <c r="BJQ761" s="13"/>
      <c r="BJR761" s="13"/>
      <c r="BJS761" s="13"/>
      <c r="BJT761" s="13"/>
      <c r="BJU761" s="13"/>
      <c r="BJV761" s="13"/>
      <c r="BJW761" s="13"/>
      <c r="BJX761" s="13"/>
      <c r="BJY761" s="13"/>
      <c r="BJZ761" s="13"/>
      <c r="BKA761" s="13"/>
      <c r="BKB761" s="13"/>
      <c r="BKC761" s="13"/>
      <c r="BKD761" s="13"/>
      <c r="BKE761" s="13"/>
      <c r="BKF761" s="13"/>
      <c r="BKG761" s="13"/>
      <c r="BKH761" s="13"/>
      <c r="BKI761" s="13"/>
      <c r="BKJ761" s="13"/>
      <c r="BKK761" s="13"/>
      <c r="BKL761" s="13"/>
      <c r="BKM761" s="13"/>
      <c r="BKN761" s="13"/>
      <c r="BKO761" s="13"/>
      <c r="BKP761" s="13"/>
      <c r="BKQ761" s="13"/>
      <c r="BKR761" s="13"/>
      <c r="BKS761" s="13"/>
      <c r="BKT761" s="13"/>
      <c r="BKU761" s="13"/>
      <c r="BKV761" s="13"/>
      <c r="BKW761" s="13"/>
      <c r="BKX761" s="13"/>
      <c r="BKY761" s="13"/>
      <c r="BKZ761" s="13"/>
      <c r="BLA761" s="13"/>
      <c r="BLB761" s="13"/>
      <c r="BLC761" s="13"/>
      <c r="BLD761" s="13"/>
      <c r="BLE761" s="13"/>
      <c r="BLF761" s="13"/>
      <c r="BLG761" s="13"/>
      <c r="BLH761" s="13"/>
      <c r="BLI761" s="13"/>
      <c r="BLJ761" s="13"/>
      <c r="BLK761" s="13"/>
      <c r="BLL761" s="13"/>
      <c r="BLM761" s="13"/>
      <c r="BLN761" s="13"/>
      <c r="BLO761" s="13"/>
      <c r="BLP761" s="13"/>
      <c r="BLQ761" s="13"/>
      <c r="BLR761" s="13"/>
      <c r="BLS761" s="13"/>
      <c r="BLT761" s="13"/>
      <c r="BLU761" s="13"/>
      <c r="BLV761" s="13"/>
      <c r="BLW761" s="13"/>
      <c r="BLX761" s="13"/>
      <c r="BLY761" s="13"/>
      <c r="BLZ761" s="13"/>
      <c r="BMA761" s="13"/>
      <c r="BMB761" s="13"/>
      <c r="BMC761" s="13"/>
      <c r="BMD761" s="13"/>
      <c r="BME761" s="13"/>
      <c r="BMF761" s="13"/>
      <c r="BMG761" s="13"/>
      <c r="BMH761" s="13"/>
      <c r="BMI761" s="13"/>
      <c r="BMJ761" s="13"/>
      <c r="BMK761" s="13"/>
      <c r="BML761" s="13"/>
      <c r="BMM761" s="13"/>
      <c r="BMN761" s="13"/>
      <c r="BMO761" s="13"/>
      <c r="BMP761" s="13"/>
      <c r="BMQ761" s="13"/>
      <c r="BMR761" s="13"/>
      <c r="BMS761" s="13"/>
      <c r="BMT761" s="13"/>
      <c r="BMU761" s="13"/>
      <c r="BMV761" s="13"/>
      <c r="BMW761" s="13"/>
      <c r="BMX761" s="13"/>
      <c r="BMY761" s="13"/>
      <c r="BMZ761" s="13"/>
      <c r="BNA761" s="13"/>
      <c r="BNB761" s="13"/>
      <c r="BNC761" s="13"/>
      <c r="BND761" s="13"/>
      <c r="BNE761" s="13"/>
      <c r="BNF761" s="13"/>
      <c r="BNG761" s="13"/>
      <c r="BNH761" s="13"/>
      <c r="BNI761" s="13"/>
      <c r="BNJ761" s="13"/>
      <c r="BNK761" s="13"/>
      <c r="BNL761" s="13"/>
      <c r="BNM761" s="13"/>
      <c r="BNN761" s="13"/>
      <c r="BNO761" s="13"/>
      <c r="BNP761" s="13"/>
      <c r="BNQ761" s="13"/>
      <c r="BNR761" s="13"/>
      <c r="BNS761" s="13"/>
      <c r="BNT761" s="13"/>
      <c r="BNU761" s="13"/>
      <c r="BNV761" s="13"/>
      <c r="BNW761" s="13"/>
      <c r="BNX761" s="13"/>
      <c r="BNY761" s="13"/>
      <c r="BNZ761" s="13"/>
      <c r="BOA761" s="13"/>
      <c r="BOB761" s="13"/>
      <c r="BOC761" s="13"/>
      <c r="BOD761" s="13"/>
      <c r="BOE761" s="13"/>
      <c r="BOF761" s="13"/>
      <c r="BOG761" s="13"/>
      <c r="BOH761" s="13"/>
      <c r="BOI761" s="13"/>
      <c r="BOJ761" s="13"/>
      <c r="BOK761" s="13"/>
      <c r="BOL761" s="13"/>
      <c r="BOM761" s="13"/>
      <c r="BON761" s="13"/>
      <c r="BOO761" s="13"/>
      <c r="BOP761" s="13"/>
      <c r="BOQ761" s="13"/>
      <c r="BOR761" s="13"/>
      <c r="BOS761" s="13"/>
      <c r="BOT761" s="13"/>
      <c r="BOU761" s="13"/>
      <c r="BOV761" s="13"/>
      <c r="BOW761" s="13"/>
      <c r="BOX761" s="13"/>
      <c r="BOY761" s="13"/>
      <c r="BOZ761" s="13"/>
      <c r="BPA761" s="13"/>
      <c r="BPB761" s="13"/>
      <c r="BPC761" s="13"/>
      <c r="BPD761" s="13"/>
      <c r="BPE761" s="13"/>
      <c r="BPF761" s="13"/>
      <c r="BPG761" s="13"/>
      <c r="BPH761" s="13"/>
      <c r="BPI761" s="13"/>
      <c r="BPJ761" s="13"/>
      <c r="BPK761" s="13"/>
      <c r="BPL761" s="13"/>
      <c r="BPM761" s="13"/>
      <c r="BPN761" s="13"/>
      <c r="BPO761" s="13"/>
      <c r="BPP761" s="13"/>
      <c r="BPQ761" s="13"/>
      <c r="BPR761" s="13"/>
      <c r="BPS761" s="13"/>
      <c r="BPT761" s="13"/>
      <c r="BPU761" s="13"/>
      <c r="BPV761" s="13"/>
      <c r="BPW761" s="13"/>
      <c r="BPX761" s="13"/>
      <c r="BPY761" s="13"/>
      <c r="BPZ761" s="13"/>
      <c r="BQA761" s="13"/>
      <c r="BQB761" s="13"/>
      <c r="BQC761" s="13"/>
      <c r="BQD761" s="13"/>
      <c r="BQE761" s="13"/>
      <c r="BQF761" s="13"/>
      <c r="BQG761" s="13"/>
      <c r="BQH761" s="13"/>
      <c r="BQI761" s="13"/>
      <c r="BQJ761" s="13"/>
      <c r="BQK761" s="13"/>
      <c r="BQL761" s="13"/>
      <c r="BQM761" s="13"/>
      <c r="BQN761" s="13"/>
      <c r="BQO761" s="13"/>
      <c r="BQP761" s="13"/>
      <c r="BQQ761" s="13"/>
      <c r="BQR761" s="13"/>
      <c r="BQS761" s="13"/>
      <c r="BQT761" s="13"/>
      <c r="BQU761" s="13"/>
      <c r="BQV761" s="13"/>
      <c r="BQW761" s="13"/>
      <c r="BQX761" s="13"/>
      <c r="BQY761" s="13"/>
      <c r="BQZ761" s="13"/>
      <c r="BRA761" s="13"/>
      <c r="BRB761" s="13"/>
      <c r="BRC761" s="13"/>
      <c r="BRD761" s="13"/>
      <c r="BRE761" s="13"/>
      <c r="BRF761" s="13"/>
      <c r="BRG761" s="13"/>
      <c r="BRH761" s="13"/>
      <c r="BRI761" s="13"/>
      <c r="BRJ761" s="13"/>
      <c r="BRK761" s="13"/>
      <c r="BRL761" s="13"/>
      <c r="BRM761" s="13"/>
      <c r="BRN761" s="13"/>
      <c r="BRO761" s="13"/>
      <c r="BRP761" s="13"/>
      <c r="BRQ761" s="13"/>
      <c r="BRR761" s="13"/>
      <c r="BRS761" s="13"/>
      <c r="BRT761" s="13"/>
      <c r="BRU761" s="13"/>
      <c r="BRV761" s="13"/>
      <c r="BRW761" s="13"/>
      <c r="BRX761" s="13"/>
      <c r="BRY761" s="13"/>
      <c r="BRZ761" s="13"/>
      <c r="BSA761" s="13"/>
      <c r="BSB761" s="13"/>
      <c r="BSC761" s="13"/>
      <c r="BSD761" s="13"/>
      <c r="BSE761" s="13"/>
      <c r="BSF761" s="13"/>
      <c r="BSG761" s="13"/>
      <c r="BSH761" s="13"/>
      <c r="BSI761" s="13"/>
      <c r="BSJ761" s="13"/>
      <c r="BSK761" s="13"/>
      <c r="BSL761" s="13"/>
      <c r="BSM761" s="13"/>
      <c r="BSN761" s="13"/>
      <c r="BSO761" s="13"/>
      <c r="BSP761" s="13"/>
      <c r="BSQ761" s="13"/>
      <c r="BSR761" s="13"/>
      <c r="BSS761" s="13"/>
      <c r="BST761" s="13"/>
      <c r="BSU761" s="13"/>
      <c r="BSV761" s="13"/>
      <c r="BSW761" s="13"/>
      <c r="BSX761" s="13"/>
      <c r="BSY761" s="13"/>
      <c r="BSZ761" s="13"/>
      <c r="BTA761" s="13"/>
      <c r="BTB761" s="13"/>
      <c r="BTC761" s="13"/>
      <c r="BTD761" s="13"/>
      <c r="BTE761" s="13"/>
      <c r="BTF761" s="13"/>
      <c r="BTG761" s="13"/>
      <c r="BTH761" s="13"/>
      <c r="BTI761" s="13"/>
      <c r="BTJ761" s="13"/>
      <c r="BTK761" s="13"/>
      <c r="BTL761" s="13"/>
      <c r="BTM761" s="13"/>
      <c r="BTN761" s="13"/>
      <c r="BTO761" s="13"/>
      <c r="BTP761" s="13"/>
      <c r="BTQ761" s="13"/>
      <c r="BTR761" s="13"/>
      <c r="BTS761" s="13"/>
      <c r="BTT761" s="13"/>
      <c r="BTU761" s="13"/>
      <c r="BTV761" s="13"/>
      <c r="BTW761" s="13"/>
      <c r="BTX761" s="13"/>
      <c r="BTY761" s="13"/>
      <c r="BTZ761" s="13"/>
      <c r="BUA761" s="13"/>
      <c r="BUB761" s="13"/>
      <c r="BUC761" s="13"/>
      <c r="BUD761" s="13"/>
      <c r="BUE761" s="13"/>
      <c r="BUF761" s="13"/>
      <c r="BUG761" s="13"/>
      <c r="BUH761" s="13"/>
      <c r="BUI761" s="13"/>
      <c r="BUJ761" s="13"/>
      <c r="BUK761" s="13"/>
      <c r="BUL761" s="13"/>
      <c r="BUM761" s="13"/>
      <c r="BUN761" s="13"/>
      <c r="BUO761" s="13"/>
      <c r="BUP761" s="13"/>
      <c r="BUQ761" s="13"/>
      <c r="BUR761" s="13"/>
      <c r="BUS761" s="13"/>
      <c r="BUT761" s="13"/>
      <c r="BUU761" s="13"/>
      <c r="BUV761" s="13"/>
      <c r="BUW761" s="13"/>
      <c r="BUX761" s="13"/>
      <c r="BUY761" s="13"/>
      <c r="BUZ761" s="13"/>
      <c r="BVA761" s="13"/>
      <c r="BVB761" s="13"/>
      <c r="BVC761" s="13"/>
      <c r="BVD761" s="13"/>
      <c r="BVE761" s="13"/>
      <c r="BVF761" s="13"/>
      <c r="BVG761" s="13"/>
      <c r="BVH761" s="13"/>
      <c r="BVI761" s="13"/>
      <c r="BVJ761" s="13"/>
      <c r="BVK761" s="13"/>
      <c r="BVL761" s="13"/>
      <c r="BVM761" s="13"/>
      <c r="BVN761" s="13"/>
      <c r="BVO761" s="13"/>
      <c r="BVP761" s="13"/>
      <c r="BVQ761" s="13"/>
      <c r="BVR761" s="13"/>
      <c r="BVS761" s="13"/>
      <c r="BVT761" s="13"/>
      <c r="BVU761" s="13"/>
      <c r="BVV761" s="13"/>
      <c r="BVW761" s="13"/>
      <c r="BVX761" s="13"/>
      <c r="BVY761" s="13"/>
      <c r="BVZ761" s="13"/>
      <c r="BWA761" s="13"/>
      <c r="BWB761" s="13"/>
      <c r="BWC761" s="13"/>
      <c r="BWD761" s="13"/>
      <c r="BWE761" s="13"/>
      <c r="BWF761" s="13"/>
      <c r="BWG761" s="13"/>
      <c r="BWH761" s="13"/>
      <c r="BWI761" s="13"/>
      <c r="BWJ761" s="13"/>
      <c r="BWK761" s="13"/>
      <c r="BWL761" s="13"/>
      <c r="BWM761" s="13"/>
      <c r="BWN761" s="13"/>
      <c r="BWO761" s="13"/>
      <c r="BWP761" s="13"/>
      <c r="BWQ761" s="13"/>
      <c r="BWR761" s="13"/>
      <c r="BWS761" s="13"/>
      <c r="BWT761" s="13"/>
      <c r="BWU761" s="13"/>
      <c r="BWV761" s="13"/>
      <c r="BWW761" s="13"/>
      <c r="BWX761" s="13"/>
      <c r="BWY761" s="13"/>
      <c r="BWZ761" s="13"/>
      <c r="BXA761" s="13"/>
      <c r="BXB761" s="13"/>
      <c r="BXC761" s="13"/>
      <c r="BXD761" s="13"/>
      <c r="BXE761" s="13"/>
      <c r="BXF761" s="13"/>
      <c r="BXG761" s="13"/>
      <c r="BXH761" s="13"/>
      <c r="BXI761" s="13"/>
      <c r="BXJ761" s="13"/>
      <c r="BXK761" s="13"/>
      <c r="BXL761" s="13"/>
      <c r="BXM761" s="13"/>
      <c r="BXN761" s="13"/>
      <c r="BXO761" s="13"/>
      <c r="BXP761" s="13"/>
      <c r="BXQ761" s="13"/>
      <c r="BXR761" s="13"/>
      <c r="BXS761" s="13"/>
      <c r="BXT761" s="13"/>
      <c r="BXU761" s="13"/>
      <c r="BXV761" s="13"/>
      <c r="BXW761" s="13"/>
      <c r="BXX761" s="13"/>
      <c r="BXY761" s="13"/>
      <c r="BXZ761" s="13"/>
      <c r="BYA761" s="13"/>
      <c r="BYB761" s="13"/>
      <c r="BYC761" s="13"/>
      <c r="BYD761" s="13"/>
      <c r="BYE761" s="13"/>
      <c r="BYF761" s="13"/>
      <c r="BYG761" s="13"/>
      <c r="BYH761" s="13"/>
      <c r="BYI761" s="13"/>
      <c r="BYJ761" s="13"/>
      <c r="BYK761" s="13"/>
      <c r="BYL761" s="13"/>
      <c r="BYM761" s="13"/>
      <c r="BYN761" s="13"/>
      <c r="BYO761" s="13"/>
      <c r="BYP761" s="13"/>
      <c r="BYQ761" s="13"/>
      <c r="BYR761" s="13"/>
      <c r="BYS761" s="13"/>
      <c r="BYT761" s="13"/>
      <c r="BYU761" s="13"/>
      <c r="BYV761" s="13"/>
      <c r="BYW761" s="13"/>
      <c r="BYX761" s="13"/>
      <c r="BYY761" s="13"/>
      <c r="BYZ761" s="13"/>
      <c r="BZA761" s="13"/>
      <c r="BZB761" s="13"/>
      <c r="BZC761" s="13"/>
      <c r="BZD761" s="13"/>
      <c r="BZE761" s="13"/>
      <c r="BZF761" s="13"/>
      <c r="BZG761" s="13"/>
      <c r="BZH761" s="13"/>
      <c r="BZI761" s="13"/>
      <c r="BZJ761" s="13"/>
      <c r="BZK761" s="13"/>
      <c r="BZL761" s="13"/>
      <c r="BZM761" s="13"/>
      <c r="BZN761" s="13"/>
      <c r="BZO761" s="13"/>
      <c r="BZP761" s="13"/>
      <c r="BZQ761" s="13"/>
      <c r="BZR761" s="13"/>
      <c r="BZS761" s="13"/>
      <c r="BZT761" s="13"/>
      <c r="BZU761" s="13"/>
      <c r="BZV761" s="13"/>
      <c r="BZW761" s="13"/>
      <c r="BZX761" s="13"/>
      <c r="BZY761" s="13"/>
      <c r="BZZ761" s="13"/>
      <c r="CAA761" s="13"/>
      <c r="CAB761" s="13"/>
      <c r="CAC761" s="13"/>
      <c r="CAD761" s="13"/>
      <c r="CAE761" s="13"/>
      <c r="CAF761" s="13"/>
      <c r="CAG761" s="13"/>
      <c r="CAH761" s="13"/>
      <c r="CAI761" s="13"/>
      <c r="CAJ761" s="13"/>
      <c r="CAK761" s="13"/>
      <c r="CAL761" s="13"/>
      <c r="CAM761" s="13"/>
      <c r="CAN761" s="13"/>
      <c r="CAO761" s="13"/>
      <c r="CAP761" s="13"/>
      <c r="CAQ761" s="13"/>
      <c r="CAR761" s="13"/>
      <c r="CAS761" s="13"/>
      <c r="CAT761" s="13"/>
      <c r="CAU761" s="13"/>
      <c r="CAV761" s="13"/>
      <c r="CAW761" s="13"/>
      <c r="CAX761" s="13"/>
      <c r="CAY761" s="13"/>
      <c r="CAZ761" s="13"/>
      <c r="CBA761" s="13"/>
      <c r="CBB761" s="13"/>
      <c r="CBC761" s="13"/>
      <c r="CBD761" s="13"/>
      <c r="CBE761" s="13"/>
      <c r="CBF761" s="13"/>
      <c r="CBG761" s="13"/>
      <c r="CBH761" s="13"/>
      <c r="CBI761" s="13"/>
      <c r="CBJ761" s="13"/>
      <c r="CBK761" s="13"/>
      <c r="CBL761" s="13"/>
      <c r="CBM761" s="13"/>
      <c r="CBN761" s="13"/>
      <c r="CBO761" s="13"/>
      <c r="CBP761" s="13"/>
      <c r="CBQ761" s="13"/>
      <c r="CBR761" s="13"/>
      <c r="CBS761" s="13"/>
      <c r="CBT761" s="13"/>
      <c r="CBU761" s="13"/>
      <c r="CBV761" s="13"/>
      <c r="CBW761" s="13"/>
      <c r="CBX761" s="13"/>
      <c r="CBY761" s="13"/>
      <c r="CBZ761" s="13"/>
      <c r="CCA761" s="13"/>
      <c r="CCB761" s="13"/>
      <c r="CCC761" s="13"/>
      <c r="CCD761" s="13"/>
      <c r="CCE761" s="13"/>
      <c r="CCF761" s="13"/>
      <c r="CCG761" s="13"/>
      <c r="CCH761" s="13"/>
      <c r="CCI761" s="13"/>
      <c r="CCJ761" s="13"/>
      <c r="CCK761" s="13"/>
      <c r="CCL761" s="13"/>
      <c r="CCM761" s="13"/>
      <c r="CCN761" s="13"/>
      <c r="CCO761" s="13"/>
      <c r="CCP761" s="13"/>
      <c r="CCQ761" s="13"/>
      <c r="CCR761" s="13"/>
      <c r="CCS761" s="13"/>
      <c r="CCT761" s="13"/>
      <c r="CCU761" s="13"/>
      <c r="CCV761" s="13"/>
      <c r="CCW761" s="13"/>
      <c r="CCX761" s="13"/>
      <c r="CCY761" s="13"/>
      <c r="CCZ761" s="13"/>
      <c r="CDA761" s="13"/>
      <c r="CDB761" s="13"/>
      <c r="CDC761" s="13"/>
      <c r="CDD761" s="13"/>
      <c r="CDE761" s="13"/>
      <c r="CDF761" s="13"/>
      <c r="CDG761" s="13"/>
      <c r="CDH761" s="13"/>
      <c r="CDI761" s="13"/>
      <c r="CDJ761" s="13"/>
      <c r="CDK761" s="13"/>
      <c r="CDL761" s="13"/>
      <c r="CDM761" s="13"/>
      <c r="CDN761" s="13"/>
      <c r="CDO761" s="13"/>
      <c r="CDP761" s="13"/>
      <c r="CDQ761" s="13"/>
      <c r="CDR761" s="13"/>
      <c r="CDS761" s="13"/>
      <c r="CDT761" s="13"/>
      <c r="CDU761" s="13"/>
      <c r="CDV761" s="13"/>
      <c r="CDW761" s="13"/>
      <c r="CDX761" s="13"/>
      <c r="CDY761" s="13"/>
      <c r="CDZ761" s="13"/>
      <c r="CEA761" s="13"/>
      <c r="CEB761" s="13"/>
      <c r="CEC761" s="13"/>
      <c r="CED761" s="13"/>
      <c r="CEE761" s="13"/>
      <c r="CEF761" s="13"/>
      <c r="CEG761" s="13"/>
      <c r="CEH761" s="13"/>
      <c r="CEI761" s="13"/>
      <c r="CEJ761" s="13"/>
      <c r="CEK761" s="13"/>
      <c r="CEL761" s="13"/>
      <c r="CEM761" s="13"/>
      <c r="CEN761" s="13"/>
      <c r="CEO761" s="13"/>
      <c r="CEP761" s="13"/>
      <c r="CEQ761" s="13"/>
      <c r="CER761" s="13"/>
      <c r="CES761" s="13"/>
      <c r="CET761" s="13"/>
      <c r="CEU761" s="13"/>
      <c r="CEV761" s="13"/>
      <c r="CEW761" s="13"/>
      <c r="CEX761" s="13"/>
      <c r="CEY761" s="13"/>
      <c r="CEZ761" s="13"/>
      <c r="CFA761" s="13"/>
      <c r="CFB761" s="13"/>
      <c r="CFC761" s="13"/>
      <c r="CFD761" s="13"/>
      <c r="CFE761" s="13"/>
      <c r="CFF761" s="13"/>
      <c r="CFG761" s="13"/>
      <c r="CFH761" s="13"/>
      <c r="CFI761" s="13"/>
      <c r="CFJ761" s="13"/>
      <c r="CFK761" s="13"/>
      <c r="CFL761" s="13"/>
      <c r="CFM761" s="13"/>
      <c r="CFN761" s="13"/>
      <c r="CFO761" s="13"/>
      <c r="CFP761" s="13"/>
      <c r="CFQ761" s="13"/>
      <c r="CFR761" s="13"/>
      <c r="CFS761" s="13"/>
      <c r="CFT761" s="13"/>
      <c r="CFU761" s="13"/>
      <c r="CFV761" s="13"/>
      <c r="CFW761" s="13"/>
      <c r="CFX761" s="13"/>
      <c r="CFY761" s="13"/>
      <c r="CFZ761" s="13"/>
      <c r="CGA761" s="13"/>
      <c r="CGB761" s="13"/>
      <c r="CGC761" s="13"/>
      <c r="CGD761" s="13"/>
      <c r="CGE761" s="13"/>
      <c r="CGF761" s="13"/>
      <c r="CGG761" s="13"/>
      <c r="CGH761" s="13"/>
      <c r="CGI761" s="13"/>
      <c r="CGJ761" s="13"/>
      <c r="CGK761" s="13"/>
      <c r="CGL761" s="13"/>
      <c r="CGM761" s="13"/>
      <c r="CGN761" s="13"/>
      <c r="CGO761" s="13"/>
      <c r="CGP761" s="13"/>
      <c r="CGQ761" s="13"/>
      <c r="CGR761" s="13"/>
      <c r="CGS761" s="13"/>
      <c r="CGT761" s="13"/>
      <c r="CGU761" s="13"/>
      <c r="CGV761" s="13"/>
      <c r="CGW761" s="13"/>
      <c r="CGX761" s="13"/>
      <c r="CGY761" s="13"/>
      <c r="CGZ761" s="13"/>
      <c r="CHA761" s="13"/>
      <c r="CHB761" s="13"/>
      <c r="CHC761" s="13"/>
      <c r="CHD761" s="13"/>
      <c r="CHE761" s="13"/>
      <c r="CHF761" s="13"/>
      <c r="CHG761" s="13"/>
      <c r="CHH761" s="13"/>
      <c r="CHI761" s="13"/>
      <c r="CHJ761" s="13"/>
      <c r="CHK761" s="13"/>
      <c r="CHL761" s="13"/>
      <c r="CHM761" s="13"/>
      <c r="CHN761" s="13"/>
      <c r="CHO761" s="13"/>
      <c r="CHP761" s="13"/>
      <c r="CHQ761" s="13"/>
      <c r="CHR761" s="13"/>
      <c r="CHS761" s="13"/>
      <c r="CHT761" s="13"/>
      <c r="CHU761" s="13"/>
      <c r="CHV761" s="13"/>
      <c r="CHW761" s="13"/>
      <c r="CHX761" s="13"/>
      <c r="CHY761" s="13"/>
      <c r="CHZ761" s="13"/>
      <c r="CIA761" s="13"/>
      <c r="CIB761" s="13"/>
      <c r="CIC761" s="13"/>
      <c r="CID761" s="13"/>
      <c r="CIE761" s="13"/>
      <c r="CIF761" s="13"/>
      <c r="CIG761" s="13"/>
      <c r="CIH761" s="13"/>
      <c r="CII761" s="13"/>
      <c r="CIJ761" s="13"/>
      <c r="CIK761" s="13"/>
      <c r="CIL761" s="13"/>
      <c r="CIM761" s="13"/>
      <c r="CIN761" s="13"/>
      <c r="CIO761" s="13"/>
      <c r="CIP761" s="13"/>
      <c r="CIQ761" s="13"/>
      <c r="CIR761" s="13"/>
      <c r="CIS761" s="13"/>
      <c r="CIT761" s="13"/>
      <c r="CIU761" s="13"/>
      <c r="CIV761" s="13"/>
      <c r="CIW761" s="13"/>
      <c r="CIX761" s="13"/>
      <c r="CIY761" s="13"/>
      <c r="CIZ761" s="13"/>
      <c r="CJA761" s="13"/>
      <c r="CJB761" s="13"/>
      <c r="CJC761" s="13"/>
      <c r="CJD761" s="13"/>
      <c r="CJE761" s="13"/>
      <c r="CJF761" s="13"/>
      <c r="CJG761" s="13"/>
      <c r="CJH761" s="13"/>
      <c r="CJI761" s="13"/>
      <c r="CJJ761" s="13"/>
      <c r="CJK761" s="13"/>
      <c r="CJL761" s="13"/>
      <c r="CJM761" s="13"/>
      <c r="CJN761" s="13"/>
      <c r="CJO761" s="13"/>
      <c r="CJP761" s="13"/>
      <c r="CJQ761" s="13"/>
      <c r="CJR761" s="13"/>
      <c r="CJS761" s="13"/>
      <c r="CJT761" s="13"/>
      <c r="CJU761" s="13"/>
      <c r="CJV761" s="13"/>
      <c r="CJW761" s="13"/>
      <c r="CJX761" s="13"/>
      <c r="CJY761" s="13"/>
      <c r="CJZ761" s="13"/>
      <c r="CKA761" s="13"/>
      <c r="CKB761" s="13"/>
      <c r="CKC761" s="13"/>
      <c r="CKD761" s="13"/>
      <c r="CKE761" s="13"/>
      <c r="CKF761" s="13"/>
      <c r="CKG761" s="13"/>
      <c r="CKH761" s="13"/>
      <c r="CKI761" s="13"/>
      <c r="CKJ761" s="13"/>
      <c r="CKK761" s="13"/>
      <c r="CKL761" s="13"/>
      <c r="CKM761" s="13"/>
      <c r="CKN761" s="13"/>
      <c r="CKO761" s="13"/>
      <c r="CKP761" s="13"/>
      <c r="CKQ761" s="13"/>
      <c r="CKR761" s="13"/>
      <c r="CKS761" s="13"/>
      <c r="CKT761" s="13"/>
      <c r="CKU761" s="13"/>
      <c r="CKV761" s="13"/>
      <c r="CKW761" s="13"/>
      <c r="CKX761" s="13"/>
      <c r="CKY761" s="13"/>
      <c r="CKZ761" s="13"/>
      <c r="CLA761" s="13"/>
      <c r="CLB761" s="13"/>
      <c r="CLC761" s="13"/>
      <c r="CLD761" s="13"/>
      <c r="CLE761" s="13"/>
      <c r="CLF761" s="13"/>
      <c r="CLG761" s="13"/>
      <c r="CLH761" s="13"/>
      <c r="CLI761" s="13"/>
      <c r="CLJ761" s="13"/>
      <c r="CLK761" s="13"/>
      <c r="CLL761" s="13"/>
      <c r="CLM761" s="13"/>
      <c r="CLN761" s="13"/>
      <c r="CLO761" s="13"/>
      <c r="CLP761" s="13"/>
      <c r="CLQ761" s="13"/>
      <c r="CLR761" s="13"/>
      <c r="CLS761" s="13"/>
      <c r="CLT761" s="13"/>
      <c r="CLU761" s="13"/>
      <c r="CLV761" s="13"/>
      <c r="CLW761" s="13"/>
      <c r="CLX761" s="13"/>
      <c r="CLY761" s="13"/>
      <c r="CLZ761" s="13"/>
      <c r="CMA761" s="13"/>
      <c r="CMB761" s="13"/>
      <c r="CMC761" s="13"/>
      <c r="CMD761" s="13"/>
      <c r="CME761" s="13"/>
      <c r="CMF761" s="13"/>
      <c r="CMG761" s="13"/>
      <c r="CMH761" s="13"/>
      <c r="CMI761" s="13"/>
      <c r="CMJ761" s="13"/>
      <c r="CMK761" s="13"/>
      <c r="CML761" s="13"/>
      <c r="CMM761" s="13"/>
      <c r="CMN761" s="13"/>
      <c r="CMO761" s="13"/>
      <c r="CMP761" s="13"/>
      <c r="CMQ761" s="13"/>
      <c r="CMR761" s="13"/>
      <c r="CMS761" s="13"/>
      <c r="CMT761" s="13"/>
      <c r="CMU761" s="13"/>
      <c r="CMV761" s="13"/>
      <c r="CMW761" s="13"/>
      <c r="CMX761" s="13"/>
      <c r="CMY761" s="13"/>
      <c r="CMZ761" s="13"/>
      <c r="CNA761" s="13"/>
      <c r="CNB761" s="13"/>
      <c r="CNC761" s="13"/>
      <c r="CND761" s="13"/>
      <c r="CNE761" s="13"/>
      <c r="CNF761" s="13"/>
      <c r="CNG761" s="13"/>
      <c r="CNH761" s="13"/>
      <c r="CNI761" s="13"/>
      <c r="CNJ761" s="13"/>
      <c r="CNK761" s="13"/>
      <c r="CNL761" s="13"/>
      <c r="CNM761" s="13"/>
      <c r="CNN761" s="13"/>
      <c r="CNO761" s="13"/>
      <c r="CNP761" s="13"/>
      <c r="CNQ761" s="13"/>
      <c r="CNR761" s="13"/>
      <c r="CNS761" s="13"/>
      <c r="CNT761" s="13"/>
      <c r="CNU761" s="13"/>
      <c r="CNV761" s="13"/>
      <c r="CNW761" s="13"/>
      <c r="CNX761" s="13"/>
      <c r="CNY761" s="13"/>
      <c r="CNZ761" s="13"/>
      <c r="COA761" s="13"/>
      <c r="COB761" s="13"/>
      <c r="COC761" s="13"/>
      <c r="COD761" s="13"/>
      <c r="COE761" s="13"/>
      <c r="COF761" s="13"/>
      <c r="COG761" s="13"/>
      <c r="COH761" s="13"/>
      <c r="COI761" s="13"/>
      <c r="COJ761" s="13"/>
      <c r="COK761" s="13"/>
      <c r="COL761" s="13"/>
      <c r="COM761" s="13"/>
      <c r="CON761" s="13"/>
      <c r="COO761" s="13"/>
      <c r="COP761" s="13"/>
      <c r="COQ761" s="13"/>
      <c r="COR761" s="13"/>
      <c r="COS761" s="13"/>
      <c r="COT761" s="13"/>
      <c r="COU761" s="13"/>
      <c r="COV761" s="13"/>
      <c r="COW761" s="13"/>
      <c r="COX761" s="13"/>
      <c r="COY761" s="13"/>
      <c r="COZ761" s="13"/>
      <c r="CPA761" s="13"/>
      <c r="CPB761" s="13"/>
      <c r="CPC761" s="13"/>
      <c r="CPD761" s="13"/>
      <c r="CPE761" s="13"/>
      <c r="CPF761" s="13"/>
      <c r="CPG761" s="13"/>
      <c r="CPH761" s="13"/>
      <c r="CPI761" s="13"/>
      <c r="CPJ761" s="13"/>
      <c r="CPK761" s="13"/>
      <c r="CPL761" s="13"/>
      <c r="CPM761" s="13"/>
      <c r="CPN761" s="13"/>
      <c r="CPO761" s="13"/>
      <c r="CPP761" s="13"/>
      <c r="CPQ761" s="13"/>
      <c r="CPR761" s="13"/>
      <c r="CPS761" s="13"/>
      <c r="CPT761" s="13"/>
      <c r="CPU761" s="13"/>
      <c r="CPV761" s="13"/>
      <c r="CPW761" s="13"/>
      <c r="CPX761" s="13"/>
      <c r="CPY761" s="13"/>
      <c r="CPZ761" s="13"/>
      <c r="CQA761" s="13"/>
      <c r="CQB761" s="13"/>
      <c r="CQC761" s="13"/>
      <c r="CQD761" s="13"/>
      <c r="CQE761" s="13"/>
      <c r="CQF761" s="13"/>
      <c r="CQG761" s="13"/>
      <c r="CQH761" s="13"/>
      <c r="CQI761" s="13"/>
      <c r="CQJ761" s="13"/>
      <c r="CQK761" s="13"/>
      <c r="CQL761" s="13"/>
      <c r="CQM761" s="13"/>
      <c r="CQN761" s="13"/>
      <c r="CQO761" s="13"/>
      <c r="CQP761" s="13"/>
      <c r="CQQ761" s="13"/>
      <c r="CQR761" s="13"/>
      <c r="CQS761" s="13"/>
      <c r="CQT761" s="13"/>
      <c r="CQU761" s="13"/>
      <c r="CQV761" s="13"/>
      <c r="CQW761" s="13"/>
      <c r="CQX761" s="13"/>
      <c r="CQY761" s="13"/>
      <c r="CQZ761" s="13"/>
      <c r="CRA761" s="13"/>
      <c r="CRB761" s="13"/>
      <c r="CRC761" s="13"/>
      <c r="CRD761" s="13"/>
      <c r="CRE761" s="13"/>
      <c r="CRF761" s="13"/>
      <c r="CRG761" s="13"/>
      <c r="CRH761" s="13"/>
      <c r="CRI761" s="13"/>
      <c r="CRJ761" s="13"/>
      <c r="CRK761" s="13"/>
      <c r="CRL761" s="13"/>
      <c r="CRM761" s="13"/>
      <c r="CRN761" s="13"/>
      <c r="CRO761" s="13"/>
      <c r="CRP761" s="13"/>
      <c r="CRQ761" s="13"/>
      <c r="CRR761" s="13"/>
      <c r="CRS761" s="13"/>
      <c r="CRT761" s="13"/>
      <c r="CRU761" s="13"/>
      <c r="CRV761" s="13"/>
      <c r="CRW761" s="13"/>
      <c r="CRX761" s="13"/>
      <c r="CRY761" s="13"/>
      <c r="CRZ761" s="13"/>
      <c r="CSA761" s="13"/>
      <c r="CSB761" s="13"/>
      <c r="CSC761" s="13"/>
      <c r="CSD761" s="13"/>
      <c r="CSE761" s="13"/>
      <c r="CSF761" s="13"/>
      <c r="CSG761" s="13"/>
      <c r="CSH761" s="13"/>
      <c r="CSI761" s="13"/>
      <c r="CSJ761" s="13"/>
      <c r="CSK761" s="13"/>
      <c r="CSL761" s="13"/>
      <c r="CSM761" s="13"/>
      <c r="CSN761" s="13"/>
      <c r="CSO761" s="13"/>
      <c r="CSP761" s="13"/>
      <c r="CSQ761" s="13"/>
      <c r="CSR761" s="13"/>
      <c r="CSS761" s="13"/>
      <c r="CST761" s="13"/>
      <c r="CSU761" s="13"/>
      <c r="CSV761" s="13"/>
      <c r="CSW761" s="13"/>
      <c r="CSX761" s="13"/>
      <c r="CSY761" s="13"/>
      <c r="CSZ761" s="13"/>
      <c r="CTA761" s="13"/>
      <c r="CTB761" s="13"/>
      <c r="CTC761" s="13"/>
      <c r="CTD761" s="13"/>
      <c r="CTE761" s="13"/>
      <c r="CTF761" s="13"/>
      <c r="CTG761" s="13"/>
      <c r="CTH761" s="13"/>
      <c r="CTI761" s="13"/>
      <c r="CTJ761" s="13"/>
      <c r="CTK761" s="13"/>
      <c r="CTL761" s="13"/>
      <c r="CTM761" s="13"/>
      <c r="CTN761" s="13"/>
      <c r="CTO761" s="13"/>
      <c r="CTP761" s="13"/>
      <c r="CTQ761" s="13"/>
      <c r="CTR761" s="13"/>
      <c r="CTS761" s="13"/>
      <c r="CTT761" s="13"/>
      <c r="CTU761" s="13"/>
      <c r="CTV761" s="13"/>
      <c r="CTW761" s="13"/>
      <c r="CTX761" s="13"/>
      <c r="CTY761" s="13"/>
      <c r="CTZ761" s="13"/>
      <c r="CUA761" s="13"/>
      <c r="CUB761" s="13"/>
      <c r="CUC761" s="13"/>
      <c r="CUD761" s="13"/>
      <c r="CUE761" s="13"/>
      <c r="CUF761" s="13"/>
      <c r="CUG761" s="13"/>
      <c r="CUH761" s="13"/>
      <c r="CUI761" s="13"/>
      <c r="CUJ761" s="13"/>
      <c r="CUK761" s="13"/>
      <c r="CUL761" s="13"/>
      <c r="CUM761" s="13"/>
      <c r="CUN761" s="13"/>
      <c r="CUO761" s="13"/>
      <c r="CUP761" s="13"/>
      <c r="CUQ761" s="13"/>
      <c r="CUR761" s="13"/>
      <c r="CUS761" s="13"/>
      <c r="CUT761" s="13"/>
      <c r="CUU761" s="13"/>
      <c r="CUV761" s="13"/>
      <c r="CUW761" s="13"/>
      <c r="CUX761" s="13"/>
      <c r="CUY761" s="13"/>
      <c r="CUZ761" s="13"/>
      <c r="CVA761" s="13"/>
      <c r="CVB761" s="13"/>
      <c r="CVC761" s="13"/>
      <c r="CVD761" s="13"/>
      <c r="CVE761" s="13"/>
      <c r="CVF761" s="13"/>
      <c r="CVG761" s="13"/>
      <c r="CVH761" s="13"/>
      <c r="CVI761" s="13"/>
      <c r="CVJ761" s="13"/>
      <c r="CVK761" s="13"/>
      <c r="CVL761" s="13"/>
      <c r="CVM761" s="13"/>
      <c r="CVN761" s="13"/>
      <c r="CVO761" s="13"/>
      <c r="CVP761" s="13"/>
      <c r="CVQ761" s="13"/>
      <c r="CVR761" s="13"/>
      <c r="CVS761" s="13"/>
      <c r="CVT761" s="13"/>
      <c r="CVU761" s="13"/>
      <c r="CVV761" s="13"/>
      <c r="CVW761" s="13"/>
      <c r="CVX761" s="13"/>
      <c r="CVY761" s="13"/>
      <c r="CVZ761" s="13"/>
      <c r="CWA761" s="13"/>
      <c r="CWB761" s="13"/>
      <c r="CWC761" s="13"/>
      <c r="CWD761" s="13"/>
      <c r="CWE761" s="13"/>
      <c r="CWF761" s="13"/>
      <c r="CWG761" s="13"/>
      <c r="CWH761" s="13"/>
      <c r="CWI761" s="13"/>
      <c r="CWJ761" s="13"/>
      <c r="CWK761" s="13"/>
      <c r="CWL761" s="13"/>
      <c r="CWM761" s="13"/>
      <c r="CWN761" s="13"/>
      <c r="CWO761" s="13"/>
      <c r="CWP761" s="13"/>
      <c r="CWQ761" s="13"/>
      <c r="CWR761" s="13"/>
      <c r="CWS761" s="13"/>
      <c r="CWT761" s="13"/>
      <c r="CWU761" s="13"/>
      <c r="CWV761" s="13"/>
      <c r="CWW761" s="13"/>
      <c r="CWX761" s="13"/>
      <c r="CWY761" s="13"/>
      <c r="CWZ761" s="13"/>
      <c r="CXA761" s="13"/>
      <c r="CXB761" s="13"/>
      <c r="CXC761" s="13"/>
      <c r="CXD761" s="13"/>
      <c r="CXE761" s="13"/>
      <c r="CXF761" s="13"/>
      <c r="CXG761" s="13"/>
      <c r="CXH761" s="13"/>
      <c r="CXI761" s="13"/>
      <c r="CXJ761" s="13"/>
      <c r="CXK761" s="13"/>
      <c r="CXL761" s="13"/>
      <c r="CXM761" s="13"/>
      <c r="CXN761" s="13"/>
      <c r="CXO761" s="13"/>
      <c r="CXP761" s="13"/>
      <c r="CXQ761" s="13"/>
      <c r="CXR761" s="13"/>
      <c r="CXS761" s="13"/>
      <c r="CXT761" s="13"/>
      <c r="CXU761" s="13"/>
      <c r="CXV761" s="13"/>
      <c r="CXW761" s="13"/>
      <c r="CXX761" s="13"/>
      <c r="CXY761" s="13"/>
      <c r="CXZ761" s="13"/>
      <c r="CYA761" s="13"/>
      <c r="CYB761" s="13"/>
      <c r="CYC761" s="13"/>
      <c r="CYD761" s="13"/>
      <c r="CYE761" s="13"/>
      <c r="CYF761" s="13"/>
      <c r="CYG761" s="13"/>
      <c r="CYH761" s="13"/>
      <c r="CYI761" s="13"/>
      <c r="CYJ761" s="13"/>
      <c r="CYK761" s="13"/>
      <c r="CYL761" s="13"/>
      <c r="CYM761" s="13"/>
      <c r="CYN761" s="13"/>
      <c r="CYO761" s="13"/>
      <c r="CYP761" s="13"/>
      <c r="CYQ761" s="13"/>
      <c r="CYR761" s="13"/>
      <c r="CYS761" s="13"/>
      <c r="CYT761" s="13"/>
      <c r="CYU761" s="13"/>
      <c r="CYV761" s="13"/>
      <c r="CYW761" s="13"/>
      <c r="CYX761" s="13"/>
      <c r="CYY761" s="13"/>
      <c r="CYZ761" s="13"/>
      <c r="CZA761" s="13"/>
      <c r="CZB761" s="13"/>
      <c r="CZC761" s="13"/>
      <c r="CZD761" s="13"/>
      <c r="CZE761" s="13"/>
      <c r="CZF761" s="13"/>
      <c r="CZG761" s="13"/>
      <c r="CZH761" s="13"/>
      <c r="CZI761" s="13"/>
      <c r="CZJ761" s="13"/>
      <c r="CZK761" s="13"/>
      <c r="CZL761" s="13"/>
      <c r="CZM761" s="13"/>
      <c r="CZN761" s="13"/>
      <c r="CZO761" s="13"/>
      <c r="CZP761" s="13"/>
      <c r="CZQ761" s="13"/>
      <c r="CZR761" s="13"/>
      <c r="CZS761" s="13"/>
      <c r="CZT761" s="13"/>
      <c r="CZU761" s="13"/>
      <c r="CZV761" s="13"/>
      <c r="CZW761" s="13"/>
      <c r="CZX761" s="13"/>
      <c r="CZY761" s="13"/>
      <c r="CZZ761" s="13"/>
      <c r="DAA761" s="13"/>
      <c r="DAB761" s="13"/>
      <c r="DAC761" s="13"/>
      <c r="DAD761" s="13"/>
      <c r="DAE761" s="13"/>
      <c r="DAF761" s="13"/>
      <c r="DAG761" s="13"/>
      <c r="DAH761" s="13"/>
      <c r="DAI761" s="13"/>
      <c r="DAJ761" s="13"/>
      <c r="DAK761" s="13"/>
      <c r="DAL761" s="13"/>
      <c r="DAM761" s="13"/>
      <c r="DAN761" s="13"/>
      <c r="DAO761" s="13"/>
      <c r="DAP761" s="13"/>
      <c r="DAQ761" s="13"/>
      <c r="DAR761" s="13"/>
      <c r="DAS761" s="13"/>
      <c r="DAT761" s="13"/>
      <c r="DAU761" s="13"/>
      <c r="DAV761" s="13"/>
      <c r="DAW761" s="13"/>
      <c r="DAX761" s="13"/>
      <c r="DAY761" s="13"/>
      <c r="DAZ761" s="13"/>
      <c r="DBA761" s="13"/>
      <c r="DBB761" s="13"/>
      <c r="DBC761" s="13"/>
      <c r="DBD761" s="13"/>
      <c r="DBE761" s="13"/>
      <c r="DBF761" s="13"/>
      <c r="DBG761" s="13"/>
      <c r="DBH761" s="13"/>
      <c r="DBI761" s="13"/>
      <c r="DBJ761" s="13"/>
      <c r="DBK761" s="13"/>
      <c r="DBL761" s="13"/>
      <c r="DBM761" s="13"/>
      <c r="DBN761" s="13"/>
      <c r="DBO761" s="13"/>
      <c r="DBP761" s="13"/>
      <c r="DBQ761" s="13"/>
      <c r="DBR761" s="13"/>
      <c r="DBS761" s="13"/>
      <c r="DBT761" s="13"/>
      <c r="DBU761" s="13"/>
      <c r="DBV761" s="13"/>
      <c r="DBW761" s="13"/>
      <c r="DBX761" s="13"/>
      <c r="DBY761" s="13"/>
      <c r="DBZ761" s="13"/>
      <c r="DCA761" s="13"/>
      <c r="DCB761" s="13"/>
      <c r="DCC761" s="13"/>
      <c r="DCD761" s="13"/>
      <c r="DCE761" s="13"/>
      <c r="DCF761" s="13"/>
      <c r="DCG761" s="13"/>
      <c r="DCH761" s="13"/>
      <c r="DCI761" s="13"/>
      <c r="DCJ761" s="13"/>
      <c r="DCK761" s="13"/>
      <c r="DCL761" s="13"/>
      <c r="DCM761" s="13"/>
      <c r="DCN761" s="13"/>
      <c r="DCO761" s="13"/>
      <c r="DCP761" s="13"/>
      <c r="DCQ761" s="13"/>
      <c r="DCR761" s="13"/>
      <c r="DCS761" s="13"/>
      <c r="DCT761" s="13"/>
      <c r="DCU761" s="13"/>
      <c r="DCV761" s="13"/>
      <c r="DCW761" s="13"/>
      <c r="DCX761" s="13"/>
      <c r="DCY761" s="13"/>
      <c r="DCZ761" s="13"/>
      <c r="DDA761" s="13"/>
      <c r="DDB761" s="13"/>
      <c r="DDC761" s="13"/>
      <c r="DDD761" s="13"/>
      <c r="DDE761" s="13"/>
      <c r="DDF761" s="13"/>
      <c r="DDG761" s="13"/>
      <c r="DDH761" s="13"/>
      <c r="DDI761" s="13"/>
      <c r="DDJ761" s="13"/>
      <c r="DDK761" s="13"/>
      <c r="DDL761" s="13"/>
      <c r="DDM761" s="13"/>
      <c r="DDN761" s="13"/>
      <c r="DDO761" s="13"/>
      <c r="DDP761" s="13"/>
      <c r="DDQ761" s="13"/>
      <c r="DDR761" s="13"/>
      <c r="DDS761" s="13"/>
      <c r="DDT761" s="13"/>
      <c r="DDU761" s="13"/>
      <c r="DDV761" s="13"/>
      <c r="DDW761" s="13"/>
      <c r="DDX761" s="13"/>
      <c r="DDY761" s="13"/>
      <c r="DDZ761" s="13"/>
      <c r="DEA761" s="13"/>
      <c r="DEB761" s="13"/>
      <c r="DEC761" s="13"/>
      <c r="DED761" s="13"/>
      <c r="DEE761" s="13"/>
      <c r="DEF761" s="13"/>
      <c r="DEG761" s="13"/>
      <c r="DEH761" s="13"/>
      <c r="DEI761" s="13"/>
      <c r="DEJ761" s="13"/>
      <c r="DEK761" s="13"/>
      <c r="DEL761" s="13"/>
      <c r="DEM761" s="13"/>
      <c r="DEN761" s="13"/>
      <c r="DEO761" s="13"/>
      <c r="DEP761" s="13"/>
      <c r="DEQ761" s="13"/>
      <c r="DER761" s="13"/>
      <c r="DES761" s="13"/>
      <c r="DET761" s="13"/>
      <c r="DEU761" s="13"/>
      <c r="DEV761" s="13"/>
      <c r="DEW761" s="13"/>
      <c r="DEX761" s="13"/>
      <c r="DEY761" s="13"/>
      <c r="DEZ761" s="13"/>
      <c r="DFA761" s="13"/>
      <c r="DFB761" s="13"/>
      <c r="DFC761" s="13"/>
      <c r="DFD761" s="13"/>
      <c r="DFE761" s="13"/>
      <c r="DFF761" s="13"/>
      <c r="DFG761" s="13"/>
      <c r="DFH761" s="13"/>
      <c r="DFI761" s="13"/>
      <c r="DFJ761" s="13"/>
      <c r="DFK761" s="13"/>
      <c r="DFL761" s="13"/>
      <c r="DFM761" s="13"/>
      <c r="DFN761" s="13"/>
      <c r="DFO761" s="13"/>
      <c r="DFP761" s="13"/>
      <c r="DFQ761" s="13"/>
      <c r="DFR761" s="13"/>
      <c r="DFS761" s="13"/>
      <c r="DFT761" s="13"/>
      <c r="DFU761" s="13"/>
      <c r="DFV761" s="13"/>
      <c r="DFW761" s="13"/>
      <c r="DFX761" s="13"/>
      <c r="DFY761" s="13"/>
      <c r="DFZ761" s="13"/>
      <c r="DGA761" s="13"/>
      <c r="DGB761" s="13"/>
      <c r="DGC761" s="13"/>
      <c r="DGD761" s="13"/>
      <c r="DGE761" s="13"/>
      <c r="DGF761" s="13"/>
      <c r="DGG761" s="13"/>
      <c r="DGH761" s="13"/>
      <c r="DGI761" s="13"/>
      <c r="DGJ761" s="13"/>
      <c r="DGK761" s="13"/>
      <c r="DGL761" s="13"/>
      <c r="DGM761" s="13"/>
      <c r="DGN761" s="13"/>
      <c r="DGO761" s="13"/>
      <c r="DGP761" s="13"/>
      <c r="DGQ761" s="13"/>
      <c r="DGR761" s="13"/>
      <c r="DGS761" s="13"/>
      <c r="DGT761" s="13"/>
      <c r="DGU761" s="13"/>
      <c r="DGV761" s="13"/>
      <c r="DGW761" s="13"/>
      <c r="DGX761" s="13"/>
      <c r="DGY761" s="13"/>
      <c r="DGZ761" s="13"/>
      <c r="DHA761" s="13"/>
      <c r="DHB761" s="13"/>
      <c r="DHC761" s="13"/>
      <c r="DHD761" s="13"/>
      <c r="DHE761" s="13"/>
      <c r="DHF761" s="13"/>
      <c r="DHG761" s="13"/>
      <c r="DHH761" s="13"/>
      <c r="DHI761" s="13"/>
      <c r="DHJ761" s="13"/>
      <c r="DHK761" s="13"/>
      <c r="DHL761" s="13"/>
      <c r="DHM761" s="13"/>
      <c r="DHN761" s="13"/>
      <c r="DHO761" s="13"/>
      <c r="DHP761" s="13"/>
      <c r="DHQ761" s="13"/>
      <c r="DHR761" s="13"/>
      <c r="DHS761" s="13"/>
      <c r="DHT761" s="13"/>
      <c r="DHU761" s="13"/>
      <c r="DHV761" s="13"/>
      <c r="DHW761" s="13"/>
      <c r="DHX761" s="13"/>
      <c r="DHY761" s="13"/>
      <c r="DHZ761" s="13"/>
      <c r="DIA761" s="13"/>
      <c r="DIB761" s="13"/>
      <c r="DIC761" s="13"/>
      <c r="DID761" s="13"/>
      <c r="DIE761" s="13"/>
      <c r="DIF761" s="13"/>
      <c r="DIG761" s="13"/>
      <c r="DIH761" s="13"/>
      <c r="DII761" s="13"/>
      <c r="DIJ761" s="13"/>
      <c r="DIK761" s="13"/>
      <c r="DIL761" s="13"/>
      <c r="DIM761" s="13"/>
      <c r="DIN761" s="13"/>
      <c r="DIO761" s="13"/>
      <c r="DIP761" s="13"/>
      <c r="DIQ761" s="13"/>
      <c r="DIR761" s="13"/>
      <c r="DIS761" s="13"/>
      <c r="DIT761" s="13"/>
      <c r="DIU761" s="13"/>
      <c r="DIV761" s="13"/>
      <c r="DIW761" s="13"/>
      <c r="DIX761" s="13"/>
      <c r="DIY761" s="13"/>
      <c r="DIZ761" s="13"/>
      <c r="DJA761" s="13"/>
      <c r="DJB761" s="13"/>
      <c r="DJC761" s="13"/>
      <c r="DJD761" s="13"/>
      <c r="DJE761" s="13"/>
      <c r="DJF761" s="13"/>
      <c r="DJG761" s="13"/>
      <c r="DJH761" s="13"/>
      <c r="DJI761" s="13"/>
      <c r="DJJ761" s="13"/>
      <c r="DJK761" s="13"/>
      <c r="DJL761" s="13"/>
      <c r="DJM761" s="13"/>
      <c r="DJN761" s="13"/>
      <c r="DJO761" s="13"/>
      <c r="DJP761" s="13"/>
      <c r="DJQ761" s="13"/>
      <c r="DJR761" s="13"/>
      <c r="DJS761" s="13"/>
      <c r="DJT761" s="13"/>
      <c r="DJU761" s="13"/>
      <c r="DJV761" s="13"/>
      <c r="DJW761" s="13"/>
      <c r="DJX761" s="13"/>
      <c r="DJY761" s="13"/>
      <c r="DJZ761" s="13"/>
      <c r="DKA761" s="13"/>
      <c r="DKB761" s="13"/>
      <c r="DKC761" s="13"/>
      <c r="DKD761" s="13"/>
      <c r="DKE761" s="13"/>
      <c r="DKF761" s="13"/>
      <c r="DKG761" s="13"/>
      <c r="DKH761" s="13"/>
      <c r="DKI761" s="13"/>
      <c r="DKJ761" s="13"/>
      <c r="DKK761" s="13"/>
      <c r="DKL761" s="13"/>
      <c r="DKM761" s="13"/>
      <c r="DKN761" s="13"/>
      <c r="DKO761" s="13"/>
      <c r="DKP761" s="13"/>
      <c r="DKQ761" s="13"/>
      <c r="DKR761" s="13"/>
      <c r="DKS761" s="13"/>
      <c r="DKT761" s="13"/>
      <c r="DKU761" s="13"/>
      <c r="DKV761" s="13"/>
      <c r="DKW761" s="13"/>
      <c r="DKX761" s="13"/>
      <c r="DKY761" s="13"/>
      <c r="DKZ761" s="13"/>
      <c r="DLA761" s="13"/>
      <c r="DLB761" s="13"/>
      <c r="DLC761" s="13"/>
      <c r="DLD761" s="13"/>
      <c r="DLE761" s="13"/>
      <c r="DLF761" s="13"/>
      <c r="DLG761" s="13"/>
      <c r="DLH761" s="13"/>
      <c r="DLI761" s="13"/>
      <c r="DLJ761" s="13"/>
      <c r="DLK761" s="13"/>
      <c r="DLL761" s="13"/>
      <c r="DLM761" s="13"/>
      <c r="DLN761" s="13"/>
      <c r="DLO761" s="13"/>
      <c r="DLP761" s="13"/>
      <c r="DLQ761" s="13"/>
      <c r="DLR761" s="13"/>
      <c r="DLS761" s="13"/>
      <c r="DLT761" s="13"/>
      <c r="DLU761" s="13"/>
      <c r="DLV761" s="13"/>
      <c r="DLW761" s="13"/>
      <c r="DLX761" s="13"/>
      <c r="DLY761" s="13"/>
      <c r="DLZ761" s="13"/>
      <c r="DMA761" s="13"/>
      <c r="DMB761" s="13"/>
      <c r="DMC761" s="13"/>
      <c r="DMD761" s="13"/>
      <c r="DME761" s="13"/>
      <c r="DMF761" s="13"/>
      <c r="DMG761" s="13"/>
      <c r="DMH761" s="13"/>
      <c r="DMI761" s="13"/>
      <c r="DMJ761" s="13"/>
      <c r="DMK761" s="13"/>
      <c r="DML761" s="13"/>
      <c r="DMM761" s="13"/>
      <c r="DMN761" s="13"/>
      <c r="DMO761" s="13"/>
      <c r="DMP761" s="13"/>
      <c r="DMQ761" s="13"/>
      <c r="DMR761" s="13"/>
      <c r="DMS761" s="13"/>
      <c r="DMT761" s="13"/>
      <c r="DMU761" s="13"/>
      <c r="DMV761" s="13"/>
      <c r="DMW761" s="13"/>
      <c r="DMX761" s="13"/>
      <c r="DMY761" s="13"/>
      <c r="DMZ761" s="13"/>
      <c r="DNA761" s="13"/>
      <c r="DNB761" s="13"/>
      <c r="DNC761" s="13"/>
      <c r="DND761" s="13"/>
      <c r="DNE761" s="13"/>
      <c r="DNF761" s="13"/>
      <c r="DNG761" s="13"/>
      <c r="DNH761" s="13"/>
      <c r="DNI761" s="13"/>
      <c r="DNJ761" s="13"/>
      <c r="DNK761" s="13"/>
      <c r="DNL761" s="13"/>
      <c r="DNM761" s="13"/>
      <c r="DNN761" s="13"/>
      <c r="DNO761" s="13"/>
      <c r="DNP761" s="13"/>
      <c r="DNQ761" s="13"/>
      <c r="DNR761" s="13"/>
      <c r="DNS761" s="13"/>
      <c r="DNT761" s="13"/>
      <c r="DNU761" s="13"/>
      <c r="DNV761" s="13"/>
      <c r="DNW761" s="13"/>
      <c r="DNX761" s="13"/>
      <c r="DNY761" s="13"/>
      <c r="DNZ761" s="13"/>
      <c r="DOA761" s="13"/>
      <c r="DOB761" s="13"/>
      <c r="DOC761" s="13"/>
      <c r="DOD761" s="13"/>
      <c r="DOE761" s="13"/>
      <c r="DOF761" s="13"/>
      <c r="DOG761" s="13"/>
      <c r="DOH761" s="13"/>
      <c r="DOI761" s="13"/>
      <c r="DOJ761" s="13"/>
      <c r="DOK761" s="13"/>
      <c r="DOL761" s="13"/>
      <c r="DOM761" s="13"/>
      <c r="DON761" s="13"/>
      <c r="DOO761" s="13"/>
      <c r="DOP761" s="13"/>
      <c r="DOQ761" s="13"/>
      <c r="DOR761" s="13"/>
      <c r="DOS761" s="13"/>
      <c r="DOT761" s="13"/>
      <c r="DOU761" s="13"/>
      <c r="DOV761" s="13"/>
      <c r="DOW761" s="13"/>
      <c r="DOX761" s="13"/>
      <c r="DOY761" s="13"/>
      <c r="DOZ761" s="13"/>
      <c r="DPA761" s="13"/>
      <c r="DPB761" s="13"/>
      <c r="DPC761" s="13"/>
      <c r="DPD761" s="13"/>
      <c r="DPE761" s="13"/>
      <c r="DPF761" s="13"/>
      <c r="DPG761" s="13"/>
      <c r="DPH761" s="13"/>
      <c r="DPI761" s="13"/>
      <c r="DPJ761" s="13"/>
      <c r="DPK761" s="13"/>
      <c r="DPL761" s="13"/>
      <c r="DPM761" s="13"/>
      <c r="DPN761" s="13"/>
      <c r="DPO761" s="13"/>
      <c r="DPP761" s="13"/>
      <c r="DPQ761" s="13"/>
      <c r="DPR761" s="13"/>
      <c r="DPS761" s="13"/>
      <c r="DPT761" s="13"/>
      <c r="DPU761" s="13"/>
      <c r="DPV761" s="13"/>
      <c r="DPW761" s="13"/>
      <c r="DPX761" s="13"/>
      <c r="DPY761" s="13"/>
      <c r="DPZ761" s="13"/>
      <c r="DQA761" s="13"/>
      <c r="DQB761" s="13"/>
      <c r="DQC761" s="13"/>
      <c r="DQD761" s="13"/>
      <c r="DQE761" s="13"/>
      <c r="DQF761" s="13"/>
      <c r="DQG761" s="13"/>
      <c r="DQH761" s="13"/>
      <c r="DQI761" s="13"/>
      <c r="DQJ761" s="13"/>
      <c r="DQK761" s="13"/>
      <c r="DQL761" s="13"/>
      <c r="DQM761" s="13"/>
      <c r="DQN761" s="13"/>
      <c r="DQO761" s="13"/>
      <c r="DQP761" s="13"/>
      <c r="DQQ761" s="13"/>
      <c r="DQR761" s="13"/>
      <c r="DQS761" s="13"/>
      <c r="DQT761" s="13"/>
      <c r="DQU761" s="13"/>
      <c r="DQV761" s="13"/>
      <c r="DQW761" s="13"/>
      <c r="DQX761" s="13"/>
      <c r="DQY761" s="13"/>
      <c r="DQZ761" s="13"/>
      <c r="DRA761" s="13"/>
      <c r="DRB761" s="13"/>
      <c r="DRC761" s="13"/>
      <c r="DRD761" s="13"/>
      <c r="DRE761" s="13"/>
      <c r="DRF761" s="13"/>
      <c r="DRG761" s="13"/>
      <c r="DRH761" s="13"/>
      <c r="DRI761" s="13"/>
      <c r="DRJ761" s="13"/>
      <c r="DRK761" s="13"/>
      <c r="DRL761" s="13"/>
      <c r="DRM761" s="13"/>
      <c r="DRN761" s="13"/>
      <c r="DRO761" s="13"/>
      <c r="DRP761" s="13"/>
      <c r="DRQ761" s="13"/>
      <c r="DRR761" s="13"/>
      <c r="DRS761" s="13"/>
      <c r="DRT761" s="13"/>
      <c r="DRU761" s="13"/>
      <c r="DRV761" s="13"/>
      <c r="DRW761" s="13"/>
      <c r="DRX761" s="13"/>
      <c r="DRY761" s="13"/>
      <c r="DRZ761" s="13"/>
      <c r="DSA761" s="13"/>
      <c r="DSB761" s="13"/>
      <c r="DSC761" s="13"/>
      <c r="DSD761" s="13"/>
      <c r="DSE761" s="13"/>
      <c r="DSF761" s="13"/>
      <c r="DSG761" s="13"/>
      <c r="DSH761" s="13"/>
      <c r="DSI761" s="13"/>
      <c r="DSJ761" s="13"/>
      <c r="DSK761" s="13"/>
      <c r="DSL761" s="13"/>
      <c r="DSM761" s="13"/>
      <c r="DSN761" s="13"/>
      <c r="DSO761" s="13"/>
      <c r="DSP761" s="13"/>
      <c r="DSQ761" s="13"/>
      <c r="DSR761" s="13"/>
      <c r="DSS761" s="13"/>
      <c r="DST761" s="13"/>
      <c r="DSU761" s="13"/>
      <c r="DSV761" s="13"/>
      <c r="DSW761" s="13"/>
      <c r="DSX761" s="13"/>
      <c r="DSY761" s="13"/>
      <c r="DSZ761" s="13"/>
      <c r="DTA761" s="13"/>
      <c r="DTB761" s="13"/>
      <c r="DTC761" s="13"/>
      <c r="DTD761" s="13"/>
      <c r="DTE761" s="13"/>
      <c r="DTF761" s="13"/>
      <c r="DTG761" s="13"/>
      <c r="DTH761" s="13"/>
      <c r="DTI761" s="13"/>
      <c r="DTJ761" s="13"/>
      <c r="DTK761" s="13"/>
      <c r="DTL761" s="13"/>
      <c r="DTM761" s="13"/>
      <c r="DTN761" s="13"/>
      <c r="DTO761" s="13"/>
      <c r="DTP761" s="13"/>
      <c r="DTQ761" s="13"/>
      <c r="DTR761" s="13"/>
      <c r="DTS761" s="13"/>
      <c r="DTT761" s="13"/>
      <c r="DTU761" s="13"/>
      <c r="DTV761" s="13"/>
      <c r="DTW761" s="13"/>
      <c r="DTX761" s="13"/>
      <c r="DTY761" s="13"/>
      <c r="DTZ761" s="13"/>
      <c r="DUA761" s="13"/>
      <c r="DUB761" s="13"/>
      <c r="DUC761" s="13"/>
      <c r="DUD761" s="13"/>
      <c r="DUE761" s="13"/>
      <c r="DUF761" s="13"/>
      <c r="DUG761" s="13"/>
      <c r="DUH761" s="13"/>
      <c r="DUI761" s="13"/>
      <c r="DUJ761" s="13"/>
      <c r="DUK761" s="13"/>
      <c r="DUL761" s="13"/>
      <c r="DUM761" s="13"/>
      <c r="DUN761" s="13"/>
      <c r="DUO761" s="13"/>
      <c r="DUP761" s="13"/>
      <c r="DUQ761" s="13"/>
      <c r="DUR761" s="13"/>
      <c r="DUS761" s="13"/>
      <c r="DUT761" s="13"/>
      <c r="DUU761" s="13"/>
      <c r="DUV761" s="13"/>
      <c r="DUW761" s="13"/>
      <c r="DUX761" s="13"/>
      <c r="DUY761" s="13"/>
      <c r="DUZ761" s="13"/>
      <c r="DVA761" s="13"/>
      <c r="DVB761" s="13"/>
      <c r="DVC761" s="13"/>
      <c r="DVD761" s="13"/>
      <c r="DVE761" s="13"/>
      <c r="DVF761" s="13"/>
      <c r="DVG761" s="13"/>
      <c r="DVH761" s="13"/>
      <c r="DVI761" s="13"/>
      <c r="DVJ761" s="13"/>
      <c r="DVK761" s="13"/>
      <c r="DVL761" s="13"/>
      <c r="DVM761" s="13"/>
      <c r="DVN761" s="13"/>
      <c r="DVO761" s="13"/>
      <c r="DVP761" s="13"/>
      <c r="DVQ761" s="13"/>
      <c r="DVR761" s="13"/>
      <c r="DVS761" s="13"/>
      <c r="DVT761" s="13"/>
      <c r="DVU761" s="13"/>
      <c r="DVV761" s="13"/>
      <c r="DVW761" s="13"/>
      <c r="DVX761" s="13"/>
      <c r="DVY761" s="13"/>
      <c r="DVZ761" s="13"/>
      <c r="DWA761" s="13"/>
      <c r="DWB761" s="13"/>
      <c r="DWC761" s="13"/>
      <c r="DWD761" s="13"/>
      <c r="DWE761" s="13"/>
      <c r="DWF761" s="13"/>
      <c r="DWG761" s="13"/>
      <c r="DWH761" s="13"/>
      <c r="DWI761" s="13"/>
      <c r="DWJ761" s="13"/>
      <c r="DWK761" s="13"/>
      <c r="DWL761" s="13"/>
      <c r="DWM761" s="13"/>
      <c r="DWN761" s="13"/>
      <c r="DWO761" s="13"/>
      <c r="DWP761" s="13"/>
      <c r="DWQ761" s="13"/>
      <c r="DWR761" s="13"/>
      <c r="DWS761" s="13"/>
      <c r="DWT761" s="13"/>
      <c r="DWU761" s="13"/>
      <c r="DWV761" s="13"/>
      <c r="DWW761" s="13"/>
      <c r="DWX761" s="13"/>
      <c r="DWY761" s="13"/>
      <c r="DWZ761" s="13"/>
      <c r="DXA761" s="13"/>
      <c r="DXB761" s="13"/>
      <c r="DXC761" s="13"/>
      <c r="DXD761" s="13"/>
      <c r="DXE761" s="13"/>
      <c r="DXF761" s="13"/>
      <c r="DXG761" s="13"/>
      <c r="DXH761" s="13"/>
      <c r="DXI761" s="13"/>
      <c r="DXJ761" s="13"/>
      <c r="DXK761" s="13"/>
      <c r="DXL761" s="13"/>
      <c r="DXM761" s="13"/>
      <c r="DXN761" s="13"/>
      <c r="DXO761" s="13"/>
      <c r="DXP761" s="13"/>
      <c r="DXQ761" s="13"/>
      <c r="DXR761" s="13"/>
      <c r="DXS761" s="13"/>
      <c r="DXT761" s="13"/>
      <c r="DXU761" s="13"/>
      <c r="DXV761" s="13"/>
      <c r="DXW761" s="13"/>
      <c r="DXX761" s="13"/>
      <c r="DXY761" s="13"/>
      <c r="DXZ761" s="13"/>
      <c r="DYA761" s="13"/>
      <c r="DYB761" s="13"/>
      <c r="DYC761" s="13"/>
      <c r="DYD761" s="13"/>
      <c r="DYE761" s="13"/>
      <c r="DYF761" s="13"/>
      <c r="DYG761" s="13"/>
      <c r="DYH761" s="13"/>
      <c r="DYI761" s="13"/>
      <c r="DYJ761" s="13"/>
      <c r="DYK761" s="13"/>
      <c r="DYL761" s="13"/>
      <c r="DYM761" s="13"/>
      <c r="DYN761" s="13"/>
      <c r="DYO761" s="13"/>
      <c r="DYP761" s="13"/>
      <c r="DYQ761" s="13"/>
      <c r="DYR761" s="13"/>
      <c r="DYS761" s="13"/>
      <c r="DYT761" s="13"/>
      <c r="DYU761" s="13"/>
      <c r="DYV761" s="13"/>
      <c r="DYW761" s="13"/>
      <c r="DYX761" s="13"/>
      <c r="DYY761" s="13"/>
      <c r="DYZ761" s="13"/>
      <c r="DZA761" s="13"/>
      <c r="DZB761" s="13"/>
      <c r="DZC761" s="13"/>
      <c r="DZD761" s="13"/>
      <c r="DZE761" s="13"/>
      <c r="DZF761" s="13"/>
      <c r="DZG761" s="13"/>
      <c r="DZH761" s="13"/>
      <c r="DZI761" s="13"/>
      <c r="DZJ761" s="13"/>
      <c r="DZK761" s="13"/>
      <c r="DZL761" s="13"/>
      <c r="DZM761" s="13"/>
      <c r="DZN761" s="13"/>
      <c r="DZO761" s="13"/>
      <c r="DZP761" s="13"/>
      <c r="DZQ761" s="13"/>
      <c r="DZR761" s="13"/>
      <c r="DZS761" s="13"/>
      <c r="DZT761" s="13"/>
      <c r="DZU761" s="13"/>
      <c r="DZV761" s="13"/>
      <c r="DZW761" s="13"/>
      <c r="DZX761" s="13"/>
      <c r="DZY761" s="13"/>
      <c r="DZZ761" s="13"/>
      <c r="EAA761" s="13"/>
      <c r="EAB761" s="13"/>
      <c r="EAC761" s="13"/>
      <c r="EAD761" s="13"/>
      <c r="EAE761" s="13"/>
      <c r="EAF761" s="13"/>
      <c r="EAG761" s="13"/>
      <c r="EAH761" s="13"/>
      <c r="EAI761" s="13"/>
      <c r="EAJ761" s="13"/>
      <c r="EAK761" s="13"/>
      <c r="EAL761" s="13"/>
      <c r="EAM761" s="13"/>
      <c r="EAN761" s="13"/>
      <c r="EAO761" s="13"/>
      <c r="EAP761" s="13"/>
      <c r="EAQ761" s="13"/>
      <c r="EAR761" s="13"/>
      <c r="EAS761" s="13"/>
      <c r="EAT761" s="13"/>
      <c r="EAU761" s="13"/>
      <c r="EAV761" s="13"/>
      <c r="EAW761" s="13"/>
      <c r="EAX761" s="13"/>
      <c r="EAY761" s="13"/>
      <c r="EAZ761" s="13"/>
      <c r="EBA761" s="13"/>
      <c r="EBB761" s="13"/>
      <c r="EBC761" s="13"/>
      <c r="EBD761" s="13"/>
      <c r="EBE761" s="13"/>
      <c r="EBF761" s="13"/>
      <c r="EBG761" s="13"/>
      <c r="EBH761" s="13"/>
      <c r="EBI761" s="13"/>
      <c r="EBJ761" s="13"/>
      <c r="EBK761" s="13"/>
      <c r="EBL761" s="13"/>
      <c r="EBM761" s="13"/>
      <c r="EBN761" s="13"/>
      <c r="EBO761" s="13"/>
      <c r="EBP761" s="13"/>
      <c r="EBQ761" s="13"/>
      <c r="EBR761" s="13"/>
      <c r="EBS761" s="13"/>
      <c r="EBT761" s="13"/>
      <c r="EBU761" s="13"/>
      <c r="EBV761" s="13"/>
      <c r="EBW761" s="13"/>
      <c r="EBX761" s="13"/>
      <c r="EBY761" s="13"/>
      <c r="EBZ761" s="13"/>
      <c r="ECA761" s="13"/>
      <c r="ECB761" s="13"/>
      <c r="ECC761" s="13"/>
      <c r="ECD761" s="13"/>
      <c r="ECE761" s="13"/>
      <c r="ECF761" s="13"/>
      <c r="ECG761" s="13"/>
      <c r="ECH761" s="13"/>
      <c r="ECI761" s="13"/>
      <c r="ECJ761" s="13"/>
      <c r="ECK761" s="13"/>
      <c r="ECL761" s="13"/>
      <c r="ECM761" s="13"/>
      <c r="ECN761" s="13"/>
      <c r="ECO761" s="13"/>
      <c r="ECP761" s="13"/>
      <c r="ECQ761" s="13"/>
      <c r="ECR761" s="13"/>
      <c r="ECS761" s="13"/>
      <c r="ECT761" s="13"/>
      <c r="ECU761" s="13"/>
      <c r="ECV761" s="13"/>
      <c r="ECW761" s="13"/>
      <c r="ECX761" s="13"/>
      <c r="ECY761" s="13"/>
      <c r="ECZ761" s="13"/>
      <c r="EDA761" s="13"/>
      <c r="EDB761" s="13"/>
      <c r="EDC761" s="13"/>
      <c r="EDD761" s="13"/>
      <c r="EDE761" s="13"/>
      <c r="EDF761" s="13"/>
      <c r="EDG761" s="13"/>
      <c r="EDH761" s="13"/>
      <c r="EDI761" s="13"/>
      <c r="EDJ761" s="13"/>
      <c r="EDK761" s="13"/>
      <c r="EDL761" s="13"/>
      <c r="EDM761" s="13"/>
      <c r="EDN761" s="13"/>
      <c r="EDO761" s="13"/>
      <c r="EDP761" s="13"/>
      <c r="EDQ761" s="13"/>
      <c r="EDR761" s="13"/>
      <c r="EDS761" s="13"/>
      <c r="EDT761" s="13"/>
      <c r="EDU761" s="13"/>
      <c r="EDV761" s="13"/>
      <c r="EDW761" s="13"/>
      <c r="EDX761" s="13"/>
      <c r="EDY761" s="13"/>
      <c r="EDZ761" s="13"/>
      <c r="EEA761" s="13"/>
      <c r="EEB761" s="13"/>
      <c r="EEC761" s="13"/>
      <c r="EED761" s="13"/>
      <c r="EEE761" s="13"/>
      <c r="EEF761" s="13"/>
      <c r="EEG761" s="13"/>
      <c r="EEH761" s="13"/>
      <c r="EEI761" s="13"/>
      <c r="EEJ761" s="13"/>
      <c r="EEK761" s="13"/>
      <c r="EEL761" s="13"/>
      <c r="EEM761" s="13"/>
      <c r="EEN761" s="13"/>
      <c r="EEO761" s="13"/>
      <c r="EEP761" s="13"/>
      <c r="EEQ761" s="13"/>
      <c r="EER761" s="13"/>
      <c r="EES761" s="13"/>
      <c r="EET761" s="13"/>
      <c r="EEU761" s="13"/>
      <c r="EEV761" s="13"/>
      <c r="EEW761" s="13"/>
      <c r="EEX761" s="13"/>
      <c r="EEY761" s="13"/>
      <c r="EEZ761" s="13"/>
      <c r="EFA761" s="13"/>
      <c r="EFB761" s="13"/>
      <c r="EFC761" s="13"/>
      <c r="EFD761" s="13"/>
      <c r="EFE761" s="13"/>
      <c r="EFF761" s="13"/>
      <c r="EFG761" s="13"/>
      <c r="EFH761" s="13"/>
      <c r="EFI761" s="13"/>
      <c r="EFJ761" s="13"/>
      <c r="EFK761" s="13"/>
      <c r="EFL761" s="13"/>
      <c r="EFM761" s="13"/>
      <c r="EFN761" s="13"/>
      <c r="EFO761" s="13"/>
      <c r="EFP761" s="13"/>
      <c r="EFQ761" s="13"/>
      <c r="EFR761" s="13"/>
      <c r="EFS761" s="13"/>
      <c r="EFT761" s="13"/>
      <c r="EFU761" s="13"/>
      <c r="EFV761" s="13"/>
      <c r="EFW761" s="13"/>
      <c r="EFX761" s="13"/>
      <c r="EFY761" s="13"/>
      <c r="EFZ761" s="13"/>
      <c r="EGA761" s="13"/>
      <c r="EGB761" s="13"/>
      <c r="EGC761" s="13"/>
      <c r="EGD761" s="13"/>
      <c r="EGE761" s="13"/>
      <c r="EGF761" s="13"/>
      <c r="EGG761" s="13"/>
      <c r="EGH761" s="13"/>
      <c r="EGI761" s="13"/>
      <c r="EGJ761" s="13"/>
      <c r="EGK761" s="13"/>
      <c r="EGL761" s="13"/>
      <c r="EGM761" s="13"/>
      <c r="EGN761" s="13"/>
      <c r="EGO761" s="13"/>
      <c r="EGP761" s="13"/>
      <c r="EGQ761" s="13"/>
      <c r="EGR761" s="13"/>
      <c r="EGS761" s="13"/>
      <c r="EGT761" s="13"/>
      <c r="EGU761" s="13"/>
      <c r="EGV761" s="13"/>
      <c r="EGW761" s="13"/>
      <c r="EGX761" s="13"/>
      <c r="EGY761" s="13"/>
      <c r="EGZ761" s="13"/>
      <c r="EHA761" s="13"/>
      <c r="EHB761" s="13"/>
      <c r="EHC761" s="13"/>
      <c r="EHD761" s="13"/>
      <c r="EHE761" s="13"/>
      <c r="EHF761" s="13"/>
      <c r="EHG761" s="13"/>
      <c r="EHH761" s="13"/>
      <c r="EHI761" s="13"/>
      <c r="EHJ761" s="13"/>
      <c r="EHK761" s="13"/>
      <c r="EHL761" s="13"/>
      <c r="EHM761" s="13"/>
      <c r="EHN761" s="13"/>
      <c r="EHO761" s="13"/>
      <c r="EHP761" s="13"/>
      <c r="EHQ761" s="13"/>
      <c r="EHR761" s="13"/>
      <c r="EHS761" s="13"/>
      <c r="EHT761" s="13"/>
      <c r="EHU761" s="13"/>
      <c r="EHV761" s="13"/>
      <c r="EHW761" s="13"/>
      <c r="EHX761" s="13"/>
      <c r="EHY761" s="13"/>
      <c r="EHZ761" s="13"/>
      <c r="EIA761" s="13"/>
      <c r="EIB761" s="13"/>
      <c r="EIC761" s="13"/>
      <c r="EID761" s="13"/>
      <c r="EIE761" s="13"/>
      <c r="EIF761" s="13"/>
      <c r="EIG761" s="13"/>
      <c r="EIH761" s="13"/>
      <c r="EII761" s="13"/>
      <c r="EIJ761" s="13"/>
      <c r="EIK761" s="13"/>
      <c r="EIL761" s="13"/>
      <c r="EIM761" s="13"/>
      <c r="EIN761" s="13"/>
      <c r="EIO761" s="13"/>
      <c r="EIP761" s="13"/>
      <c r="EIQ761" s="13"/>
      <c r="EIR761" s="13"/>
      <c r="EIS761" s="13"/>
      <c r="EIT761" s="13"/>
      <c r="EIU761" s="13"/>
      <c r="EIV761" s="13"/>
      <c r="EIW761" s="13"/>
      <c r="EIX761" s="13"/>
      <c r="EIY761" s="13"/>
      <c r="EIZ761" s="13"/>
      <c r="EJA761" s="13"/>
      <c r="EJB761" s="13"/>
      <c r="EJC761" s="13"/>
      <c r="EJD761" s="13"/>
      <c r="EJE761" s="13"/>
      <c r="EJF761" s="13"/>
      <c r="EJG761" s="13"/>
      <c r="EJH761" s="13"/>
      <c r="EJI761" s="13"/>
      <c r="EJJ761" s="13"/>
      <c r="EJK761" s="13"/>
      <c r="EJL761" s="13"/>
      <c r="EJM761" s="13"/>
      <c r="EJN761" s="13"/>
      <c r="EJO761" s="13"/>
      <c r="EJP761" s="13"/>
      <c r="EJQ761" s="13"/>
      <c r="EJR761" s="13"/>
      <c r="EJS761" s="13"/>
      <c r="EJT761" s="13"/>
      <c r="EJU761" s="13"/>
      <c r="EJV761" s="13"/>
      <c r="EJW761" s="13"/>
      <c r="EJX761" s="13"/>
      <c r="EJY761" s="13"/>
      <c r="EJZ761" s="13"/>
      <c r="EKA761" s="13"/>
      <c r="EKB761" s="13"/>
      <c r="EKC761" s="13"/>
      <c r="EKD761" s="13"/>
      <c r="EKE761" s="13"/>
      <c r="EKF761" s="13"/>
      <c r="EKG761" s="13"/>
      <c r="EKH761" s="13"/>
      <c r="EKI761" s="13"/>
      <c r="EKJ761" s="13"/>
      <c r="EKK761" s="13"/>
      <c r="EKL761" s="13"/>
      <c r="EKM761" s="13"/>
      <c r="EKN761" s="13"/>
      <c r="EKO761" s="13"/>
      <c r="EKP761" s="13"/>
      <c r="EKQ761" s="13"/>
      <c r="EKR761" s="13"/>
      <c r="EKS761" s="13"/>
      <c r="EKT761" s="13"/>
      <c r="EKU761" s="13"/>
      <c r="EKV761" s="13"/>
      <c r="EKW761" s="13"/>
      <c r="EKX761" s="13"/>
      <c r="EKY761" s="13"/>
      <c r="EKZ761" s="13"/>
      <c r="ELA761" s="13"/>
      <c r="ELB761" s="13"/>
      <c r="ELC761" s="13"/>
      <c r="ELD761" s="13"/>
      <c r="ELE761" s="13"/>
      <c r="ELF761" s="13"/>
      <c r="ELG761" s="13"/>
      <c r="ELH761" s="13"/>
      <c r="ELI761" s="13"/>
      <c r="ELJ761" s="13"/>
      <c r="ELK761" s="13"/>
      <c r="ELL761" s="13"/>
      <c r="ELM761" s="13"/>
      <c r="ELN761" s="13"/>
      <c r="ELO761" s="13"/>
      <c r="ELP761" s="13"/>
      <c r="ELQ761" s="13"/>
      <c r="ELR761" s="13"/>
      <c r="ELS761" s="13"/>
      <c r="ELT761" s="13"/>
      <c r="ELU761" s="13"/>
      <c r="ELV761" s="13"/>
      <c r="ELW761" s="13"/>
      <c r="ELX761" s="13"/>
      <c r="ELY761" s="13"/>
      <c r="ELZ761" s="13"/>
      <c r="EMA761" s="13"/>
      <c r="EMB761" s="13"/>
      <c r="EMC761" s="13"/>
      <c r="EMD761" s="13"/>
      <c r="EME761" s="13"/>
      <c r="EMF761" s="13"/>
      <c r="EMG761" s="13"/>
      <c r="EMH761" s="13"/>
      <c r="EMI761" s="13"/>
      <c r="EMJ761" s="13"/>
      <c r="EMK761" s="13"/>
      <c r="EML761" s="13"/>
      <c r="EMM761" s="13"/>
      <c r="EMN761" s="13"/>
      <c r="EMO761" s="13"/>
      <c r="EMP761" s="13"/>
      <c r="EMQ761" s="13"/>
      <c r="EMR761" s="13"/>
      <c r="EMS761" s="13"/>
      <c r="EMT761" s="13"/>
      <c r="EMU761" s="13"/>
      <c r="EMV761" s="13"/>
      <c r="EMW761" s="13"/>
      <c r="EMX761" s="13"/>
      <c r="EMY761" s="13"/>
      <c r="EMZ761" s="13"/>
      <c r="ENA761" s="13"/>
      <c r="ENB761" s="13"/>
      <c r="ENC761" s="13"/>
      <c r="END761" s="13"/>
      <c r="ENE761" s="13"/>
      <c r="ENF761" s="13"/>
      <c r="ENG761" s="13"/>
      <c r="ENH761" s="13"/>
      <c r="ENI761" s="13"/>
      <c r="ENJ761" s="13"/>
      <c r="ENK761" s="13"/>
      <c r="ENL761" s="13"/>
      <c r="ENM761" s="13"/>
      <c r="ENN761" s="13"/>
      <c r="ENO761" s="13"/>
      <c r="ENP761" s="13"/>
      <c r="ENQ761" s="13"/>
      <c r="ENR761" s="13"/>
      <c r="ENS761" s="13"/>
      <c r="ENT761" s="13"/>
      <c r="ENU761" s="13"/>
      <c r="ENV761" s="13"/>
      <c r="ENW761" s="13"/>
      <c r="ENX761" s="13"/>
      <c r="ENY761" s="13"/>
      <c r="ENZ761" s="13"/>
      <c r="EOA761" s="13"/>
      <c r="EOB761" s="13"/>
      <c r="EOC761" s="13"/>
      <c r="EOD761" s="13"/>
      <c r="EOE761" s="13"/>
      <c r="EOF761" s="13"/>
      <c r="EOG761" s="13"/>
      <c r="EOH761" s="13"/>
      <c r="EOI761" s="13"/>
      <c r="EOJ761" s="13"/>
      <c r="EOK761" s="13"/>
      <c r="EOL761" s="13"/>
      <c r="EOM761" s="13"/>
      <c r="EON761" s="13"/>
      <c r="EOO761" s="13"/>
      <c r="EOP761" s="13"/>
      <c r="EOQ761" s="13"/>
      <c r="EOR761" s="13"/>
      <c r="EOS761" s="13"/>
      <c r="EOT761" s="13"/>
      <c r="EOU761" s="13"/>
      <c r="EOV761" s="13"/>
      <c r="EOW761" s="13"/>
      <c r="EOX761" s="13"/>
      <c r="EOY761" s="13"/>
      <c r="EOZ761" s="13"/>
      <c r="EPA761" s="13"/>
      <c r="EPB761" s="13"/>
      <c r="EPC761" s="13"/>
      <c r="EPD761" s="13"/>
      <c r="EPE761" s="13"/>
      <c r="EPF761" s="13"/>
      <c r="EPG761" s="13"/>
      <c r="EPH761" s="13"/>
      <c r="EPI761" s="13"/>
      <c r="EPJ761" s="13"/>
      <c r="EPK761" s="13"/>
      <c r="EPL761" s="13"/>
      <c r="EPM761" s="13"/>
      <c r="EPN761" s="13"/>
      <c r="EPO761" s="13"/>
      <c r="EPP761" s="13"/>
      <c r="EPQ761" s="13"/>
      <c r="EPR761" s="13"/>
      <c r="EPS761" s="13"/>
      <c r="EPT761" s="13"/>
      <c r="EPU761" s="13"/>
      <c r="EPV761" s="13"/>
      <c r="EPW761" s="13"/>
      <c r="EPX761" s="13"/>
      <c r="EPY761" s="13"/>
      <c r="EPZ761" s="13"/>
      <c r="EQA761" s="13"/>
      <c r="EQB761" s="13"/>
      <c r="EQC761" s="13"/>
      <c r="EQD761" s="13"/>
      <c r="EQE761" s="13"/>
      <c r="EQF761" s="13"/>
      <c r="EQG761" s="13"/>
      <c r="EQH761" s="13"/>
      <c r="EQI761" s="13"/>
      <c r="EQJ761" s="13"/>
      <c r="EQK761" s="13"/>
      <c r="EQL761" s="13"/>
      <c r="EQM761" s="13"/>
      <c r="EQN761" s="13"/>
      <c r="EQO761" s="13"/>
      <c r="EQP761" s="13"/>
      <c r="EQQ761" s="13"/>
      <c r="EQR761" s="13"/>
      <c r="EQS761" s="13"/>
      <c r="EQT761" s="13"/>
      <c r="EQU761" s="13"/>
      <c r="EQV761" s="13"/>
      <c r="EQW761" s="13"/>
      <c r="EQX761" s="13"/>
      <c r="EQY761" s="13"/>
      <c r="EQZ761" s="13"/>
      <c r="ERA761" s="13"/>
      <c r="ERB761" s="13"/>
      <c r="ERC761" s="13"/>
      <c r="ERD761" s="13"/>
      <c r="ERE761" s="13"/>
      <c r="ERF761" s="13"/>
      <c r="ERG761" s="13"/>
      <c r="ERH761" s="13"/>
      <c r="ERI761" s="13"/>
      <c r="ERJ761" s="13"/>
      <c r="ERK761" s="13"/>
      <c r="ERL761" s="13"/>
      <c r="ERM761" s="13"/>
      <c r="ERN761" s="13"/>
      <c r="ERO761" s="13"/>
      <c r="ERP761" s="13"/>
      <c r="ERQ761" s="13"/>
      <c r="ERR761" s="13"/>
      <c r="ERS761" s="13"/>
      <c r="ERT761" s="13"/>
      <c r="ERU761" s="13"/>
      <c r="ERV761" s="13"/>
      <c r="ERW761" s="13"/>
      <c r="ERX761" s="13"/>
      <c r="ERY761" s="13"/>
      <c r="ERZ761" s="13"/>
      <c r="ESA761" s="13"/>
      <c r="ESB761" s="13"/>
      <c r="ESC761" s="13"/>
      <c r="ESD761" s="13"/>
      <c r="ESE761" s="13"/>
      <c r="ESF761" s="13"/>
      <c r="ESG761" s="13"/>
      <c r="ESH761" s="13"/>
      <c r="ESI761" s="13"/>
      <c r="ESJ761" s="13"/>
      <c r="ESK761" s="13"/>
      <c r="ESL761" s="13"/>
      <c r="ESM761" s="13"/>
      <c r="ESN761" s="13"/>
      <c r="ESO761" s="13"/>
      <c r="ESP761" s="13"/>
      <c r="ESQ761" s="13"/>
      <c r="ESR761" s="13"/>
      <c r="ESS761" s="13"/>
      <c r="EST761" s="13"/>
      <c r="ESU761" s="13"/>
      <c r="ESV761" s="13"/>
      <c r="ESW761" s="13"/>
      <c r="ESX761" s="13"/>
      <c r="ESY761" s="13"/>
      <c r="ESZ761" s="13"/>
      <c r="ETA761" s="13"/>
      <c r="ETB761" s="13"/>
      <c r="ETC761" s="13"/>
      <c r="ETD761" s="13"/>
      <c r="ETE761" s="13"/>
      <c r="ETF761" s="13"/>
      <c r="ETG761" s="13"/>
      <c r="ETH761" s="13"/>
      <c r="ETI761" s="13"/>
      <c r="ETJ761" s="13"/>
      <c r="ETK761" s="13"/>
      <c r="ETL761" s="13"/>
      <c r="ETM761" s="13"/>
      <c r="ETN761" s="13"/>
      <c r="ETO761" s="13"/>
      <c r="ETP761" s="13"/>
      <c r="ETQ761" s="13"/>
      <c r="ETR761" s="13"/>
      <c r="ETS761" s="13"/>
      <c r="ETT761" s="13"/>
      <c r="ETU761" s="13"/>
      <c r="ETV761" s="13"/>
      <c r="ETW761" s="13"/>
      <c r="ETX761" s="13"/>
      <c r="ETY761" s="13"/>
      <c r="ETZ761" s="13"/>
      <c r="EUA761" s="13"/>
      <c r="EUB761" s="13"/>
      <c r="EUC761" s="13"/>
      <c r="EUD761" s="13"/>
      <c r="EUE761" s="13"/>
      <c r="EUF761" s="13"/>
      <c r="EUG761" s="13"/>
      <c r="EUH761" s="13"/>
      <c r="EUI761" s="13"/>
      <c r="EUJ761" s="13"/>
      <c r="EUK761" s="13"/>
      <c r="EUL761" s="13"/>
      <c r="EUM761" s="13"/>
      <c r="EUN761" s="13"/>
      <c r="EUO761" s="13"/>
      <c r="EUP761" s="13"/>
      <c r="EUQ761" s="13"/>
      <c r="EUR761" s="13"/>
      <c r="EUS761" s="13"/>
      <c r="EUT761" s="13"/>
      <c r="EUU761" s="13"/>
      <c r="EUV761" s="13"/>
      <c r="EUW761" s="13"/>
      <c r="EUX761" s="13"/>
      <c r="EUY761" s="13"/>
      <c r="EUZ761" s="13"/>
      <c r="EVA761" s="13"/>
      <c r="EVB761" s="13"/>
      <c r="EVC761" s="13"/>
      <c r="EVD761" s="13"/>
      <c r="EVE761" s="13"/>
      <c r="EVF761" s="13"/>
      <c r="EVG761" s="13"/>
      <c r="EVH761" s="13"/>
      <c r="EVI761" s="13"/>
      <c r="EVJ761" s="13"/>
      <c r="EVK761" s="13"/>
      <c r="EVL761" s="13"/>
      <c r="EVM761" s="13"/>
      <c r="EVN761" s="13"/>
      <c r="EVO761" s="13"/>
      <c r="EVP761" s="13"/>
      <c r="EVQ761" s="13"/>
      <c r="EVR761" s="13"/>
      <c r="EVS761" s="13"/>
      <c r="EVT761" s="13"/>
      <c r="EVU761" s="13"/>
      <c r="EVV761" s="13"/>
      <c r="EVW761" s="13"/>
      <c r="EVX761" s="13"/>
      <c r="EVY761" s="13"/>
      <c r="EVZ761" s="13"/>
      <c r="EWA761" s="13"/>
      <c r="EWB761" s="13"/>
      <c r="EWC761" s="13"/>
      <c r="EWD761" s="13"/>
      <c r="EWE761" s="13"/>
      <c r="EWF761" s="13"/>
      <c r="EWG761" s="13"/>
      <c r="EWH761" s="13"/>
      <c r="EWI761" s="13"/>
      <c r="EWJ761" s="13"/>
      <c r="EWK761" s="13"/>
      <c r="EWL761" s="13"/>
      <c r="EWM761" s="13"/>
      <c r="EWN761" s="13"/>
      <c r="EWO761" s="13"/>
      <c r="EWP761" s="13"/>
      <c r="EWQ761" s="13"/>
      <c r="EWR761" s="13"/>
      <c r="EWS761" s="13"/>
      <c r="EWT761" s="13"/>
      <c r="EWU761" s="13"/>
      <c r="EWV761" s="13"/>
      <c r="EWW761" s="13"/>
      <c r="EWX761" s="13"/>
      <c r="EWY761" s="13"/>
      <c r="EWZ761" s="13"/>
      <c r="EXA761" s="13"/>
      <c r="EXB761" s="13"/>
      <c r="EXC761" s="13"/>
      <c r="EXD761" s="13"/>
      <c r="EXE761" s="13"/>
      <c r="EXF761" s="13"/>
      <c r="EXG761" s="13"/>
      <c r="EXH761" s="13"/>
      <c r="EXI761" s="13"/>
      <c r="EXJ761" s="13"/>
      <c r="EXK761" s="13"/>
      <c r="EXL761" s="13"/>
      <c r="EXM761" s="13"/>
      <c r="EXN761" s="13"/>
      <c r="EXO761" s="13"/>
      <c r="EXP761" s="13"/>
      <c r="EXQ761" s="13"/>
      <c r="EXR761" s="13"/>
      <c r="EXS761" s="13"/>
      <c r="EXT761" s="13"/>
      <c r="EXU761" s="13"/>
      <c r="EXV761" s="13"/>
      <c r="EXW761" s="13"/>
      <c r="EXX761" s="13"/>
      <c r="EXY761" s="13"/>
      <c r="EXZ761" s="13"/>
      <c r="EYA761" s="13"/>
      <c r="EYB761" s="13"/>
      <c r="EYC761" s="13"/>
      <c r="EYD761" s="13"/>
      <c r="EYE761" s="13"/>
      <c r="EYF761" s="13"/>
      <c r="EYG761" s="13"/>
      <c r="EYH761" s="13"/>
      <c r="EYI761" s="13"/>
      <c r="EYJ761" s="13"/>
      <c r="EYK761" s="13"/>
      <c r="EYL761" s="13"/>
      <c r="EYM761" s="13"/>
      <c r="EYN761" s="13"/>
      <c r="EYO761" s="13"/>
      <c r="EYP761" s="13"/>
      <c r="EYQ761" s="13"/>
      <c r="EYR761" s="13"/>
      <c r="EYS761" s="13"/>
      <c r="EYT761" s="13"/>
      <c r="EYU761" s="13"/>
      <c r="EYV761" s="13"/>
      <c r="EYW761" s="13"/>
      <c r="EYX761" s="13"/>
      <c r="EYY761" s="13"/>
      <c r="EYZ761" s="13"/>
      <c r="EZA761" s="13"/>
      <c r="EZB761" s="13"/>
      <c r="EZC761" s="13"/>
      <c r="EZD761" s="13"/>
      <c r="EZE761" s="13"/>
      <c r="EZF761" s="13"/>
      <c r="EZG761" s="13"/>
      <c r="EZH761" s="13"/>
      <c r="EZI761" s="13"/>
      <c r="EZJ761" s="13"/>
      <c r="EZK761" s="13"/>
      <c r="EZL761" s="13"/>
      <c r="EZM761" s="13"/>
      <c r="EZN761" s="13"/>
      <c r="EZO761" s="13"/>
      <c r="EZP761" s="13"/>
      <c r="EZQ761" s="13"/>
      <c r="EZR761" s="13"/>
      <c r="EZS761" s="13"/>
      <c r="EZT761" s="13"/>
      <c r="EZU761" s="13"/>
      <c r="EZV761" s="13"/>
      <c r="EZW761" s="13"/>
      <c r="EZX761" s="13"/>
      <c r="EZY761" s="13"/>
      <c r="EZZ761" s="13"/>
      <c r="FAA761" s="13"/>
      <c r="FAB761" s="13"/>
      <c r="FAC761" s="13"/>
      <c r="FAD761" s="13"/>
      <c r="FAE761" s="13"/>
      <c r="FAF761" s="13"/>
      <c r="FAG761" s="13"/>
      <c r="FAH761" s="13"/>
      <c r="FAI761" s="13"/>
      <c r="FAJ761" s="13"/>
      <c r="FAK761" s="13"/>
      <c r="FAL761" s="13"/>
      <c r="FAM761" s="13"/>
      <c r="FAN761" s="13"/>
      <c r="FAO761" s="13"/>
      <c r="FAP761" s="13"/>
      <c r="FAQ761" s="13"/>
      <c r="FAR761" s="13"/>
      <c r="FAS761" s="13"/>
      <c r="FAT761" s="13"/>
      <c r="FAU761" s="13"/>
      <c r="FAV761" s="13"/>
      <c r="FAW761" s="13"/>
      <c r="FAX761" s="13"/>
      <c r="FAY761" s="13"/>
      <c r="FAZ761" s="13"/>
      <c r="FBA761" s="13"/>
      <c r="FBB761" s="13"/>
      <c r="FBC761" s="13"/>
      <c r="FBD761" s="13"/>
      <c r="FBE761" s="13"/>
      <c r="FBF761" s="13"/>
      <c r="FBG761" s="13"/>
      <c r="FBH761" s="13"/>
      <c r="FBI761" s="13"/>
      <c r="FBJ761" s="13"/>
      <c r="FBK761" s="13"/>
      <c r="FBL761" s="13"/>
      <c r="FBM761" s="13"/>
      <c r="FBN761" s="13"/>
      <c r="FBO761" s="13"/>
      <c r="FBP761" s="13"/>
      <c r="FBQ761" s="13"/>
      <c r="FBR761" s="13"/>
      <c r="FBS761" s="13"/>
      <c r="FBT761" s="13"/>
      <c r="FBU761" s="13"/>
      <c r="FBV761" s="13"/>
      <c r="FBW761" s="13"/>
      <c r="FBX761" s="13"/>
      <c r="FBY761" s="13"/>
      <c r="FBZ761" s="13"/>
      <c r="FCA761" s="13"/>
      <c r="FCB761" s="13"/>
      <c r="FCC761" s="13"/>
      <c r="FCD761" s="13"/>
      <c r="FCE761" s="13"/>
      <c r="FCF761" s="13"/>
      <c r="FCG761" s="13"/>
      <c r="FCH761" s="13"/>
      <c r="FCI761" s="13"/>
      <c r="FCJ761" s="13"/>
      <c r="FCK761" s="13"/>
      <c r="FCL761" s="13"/>
      <c r="FCM761" s="13"/>
      <c r="FCN761" s="13"/>
      <c r="FCO761" s="13"/>
      <c r="FCP761" s="13"/>
      <c r="FCQ761" s="13"/>
      <c r="FCR761" s="13"/>
      <c r="FCS761" s="13"/>
      <c r="FCT761" s="13"/>
      <c r="FCU761" s="13"/>
      <c r="FCV761" s="13"/>
      <c r="FCW761" s="13"/>
      <c r="FCX761" s="13"/>
      <c r="FCY761" s="13"/>
      <c r="FCZ761" s="13"/>
      <c r="FDA761" s="13"/>
      <c r="FDB761" s="13"/>
      <c r="FDC761" s="13"/>
      <c r="FDD761" s="13"/>
      <c r="FDE761" s="13"/>
      <c r="FDF761" s="13"/>
      <c r="FDG761" s="13"/>
      <c r="FDH761" s="13"/>
      <c r="FDI761" s="13"/>
      <c r="FDJ761" s="13"/>
      <c r="FDK761" s="13"/>
      <c r="FDL761" s="13"/>
      <c r="FDM761" s="13"/>
      <c r="FDN761" s="13"/>
      <c r="FDO761" s="13"/>
      <c r="FDP761" s="13"/>
      <c r="FDQ761" s="13"/>
      <c r="FDR761" s="13"/>
      <c r="FDS761" s="13"/>
      <c r="FDT761" s="13"/>
      <c r="FDU761" s="13"/>
      <c r="FDV761" s="13"/>
      <c r="FDW761" s="13"/>
      <c r="FDX761" s="13"/>
      <c r="FDY761" s="13"/>
      <c r="FDZ761" s="13"/>
      <c r="FEA761" s="13"/>
      <c r="FEB761" s="13"/>
      <c r="FEC761" s="13"/>
      <c r="FED761" s="13"/>
      <c r="FEE761" s="13"/>
      <c r="FEF761" s="13"/>
      <c r="FEG761" s="13"/>
      <c r="FEH761" s="13"/>
      <c r="FEI761" s="13"/>
      <c r="FEJ761" s="13"/>
      <c r="FEK761" s="13"/>
      <c r="FEL761" s="13"/>
      <c r="FEM761" s="13"/>
      <c r="FEN761" s="13"/>
      <c r="FEO761" s="13"/>
      <c r="FEP761" s="13"/>
      <c r="FEQ761" s="13"/>
      <c r="FER761" s="13"/>
      <c r="FES761" s="13"/>
      <c r="FET761" s="13"/>
      <c r="FEU761" s="13"/>
      <c r="FEV761" s="13"/>
      <c r="FEW761" s="13"/>
      <c r="FEX761" s="13"/>
      <c r="FEY761" s="13"/>
      <c r="FEZ761" s="13"/>
      <c r="FFA761" s="13"/>
      <c r="FFB761" s="13"/>
      <c r="FFC761" s="13"/>
      <c r="FFD761" s="13"/>
      <c r="FFE761" s="13"/>
      <c r="FFF761" s="13"/>
      <c r="FFG761" s="13"/>
      <c r="FFH761" s="13"/>
      <c r="FFI761" s="13"/>
      <c r="FFJ761" s="13"/>
      <c r="FFK761" s="13"/>
      <c r="FFL761" s="13"/>
      <c r="FFM761" s="13"/>
      <c r="FFN761" s="13"/>
      <c r="FFO761" s="13"/>
      <c r="FFP761" s="13"/>
      <c r="FFQ761" s="13"/>
      <c r="FFR761" s="13"/>
      <c r="FFS761" s="13"/>
      <c r="FFT761" s="13"/>
      <c r="FFU761" s="13"/>
      <c r="FFV761" s="13"/>
      <c r="FFW761" s="13"/>
      <c r="FFX761" s="13"/>
      <c r="FFY761" s="13"/>
      <c r="FFZ761" s="13"/>
      <c r="FGA761" s="13"/>
      <c r="FGB761" s="13"/>
      <c r="FGC761" s="13"/>
      <c r="FGD761" s="13"/>
      <c r="FGE761" s="13"/>
      <c r="FGF761" s="13"/>
      <c r="FGG761" s="13"/>
      <c r="FGH761" s="13"/>
      <c r="FGI761" s="13"/>
      <c r="FGJ761" s="13"/>
      <c r="FGK761" s="13"/>
      <c r="FGL761" s="13"/>
      <c r="FGM761" s="13"/>
      <c r="FGN761" s="13"/>
      <c r="FGO761" s="13"/>
      <c r="FGP761" s="13"/>
      <c r="FGQ761" s="13"/>
      <c r="FGR761" s="13"/>
      <c r="FGS761" s="13"/>
      <c r="FGT761" s="13"/>
      <c r="FGU761" s="13"/>
      <c r="FGV761" s="13"/>
      <c r="FGW761" s="13"/>
      <c r="FGX761" s="13"/>
      <c r="FGY761" s="13"/>
      <c r="FGZ761" s="13"/>
      <c r="FHA761" s="13"/>
      <c r="FHB761" s="13"/>
      <c r="FHC761" s="13"/>
      <c r="FHD761" s="13"/>
      <c r="FHE761" s="13"/>
      <c r="FHF761" s="13"/>
      <c r="FHG761" s="13"/>
      <c r="FHH761" s="13"/>
      <c r="FHI761" s="13"/>
      <c r="FHJ761" s="13"/>
      <c r="FHK761" s="13"/>
      <c r="FHL761" s="13"/>
      <c r="FHM761" s="13"/>
      <c r="FHN761" s="13"/>
      <c r="FHO761" s="13"/>
      <c r="FHP761" s="13"/>
      <c r="FHQ761" s="13"/>
      <c r="FHR761" s="13"/>
      <c r="FHS761" s="13"/>
      <c r="FHT761" s="13"/>
      <c r="FHU761" s="13"/>
      <c r="FHV761" s="13"/>
      <c r="FHW761" s="13"/>
      <c r="FHX761" s="13"/>
      <c r="FHY761" s="13"/>
      <c r="FHZ761" s="13"/>
      <c r="FIA761" s="13"/>
      <c r="FIB761" s="13"/>
      <c r="FIC761" s="13"/>
      <c r="FID761" s="13"/>
      <c r="FIE761" s="13"/>
      <c r="FIF761" s="13"/>
      <c r="FIG761" s="13"/>
      <c r="FIH761" s="13"/>
      <c r="FII761" s="13"/>
      <c r="FIJ761" s="13"/>
      <c r="FIK761" s="13"/>
      <c r="FIL761" s="13"/>
      <c r="FIM761" s="13"/>
      <c r="FIN761" s="13"/>
      <c r="FIO761" s="13"/>
      <c r="FIP761" s="13"/>
      <c r="FIQ761" s="13"/>
      <c r="FIR761" s="13"/>
      <c r="FIS761" s="13"/>
      <c r="FIT761" s="13"/>
      <c r="FIU761" s="13"/>
      <c r="FIV761" s="13"/>
      <c r="FIW761" s="13"/>
      <c r="FIX761" s="13"/>
      <c r="FIY761" s="13"/>
      <c r="FIZ761" s="13"/>
      <c r="FJA761" s="13"/>
      <c r="FJB761" s="13"/>
      <c r="FJC761" s="13"/>
      <c r="FJD761" s="13"/>
      <c r="FJE761" s="13"/>
      <c r="FJF761" s="13"/>
      <c r="FJG761" s="13"/>
      <c r="FJH761" s="13"/>
      <c r="FJI761" s="13"/>
      <c r="FJJ761" s="13"/>
      <c r="FJK761" s="13"/>
      <c r="FJL761" s="13"/>
      <c r="FJM761" s="13"/>
      <c r="FJN761" s="13"/>
      <c r="FJO761" s="13"/>
      <c r="FJP761" s="13"/>
      <c r="FJQ761" s="13"/>
      <c r="FJR761" s="13"/>
      <c r="FJS761" s="13"/>
      <c r="FJT761" s="13"/>
      <c r="FJU761" s="13"/>
      <c r="FJV761" s="13"/>
      <c r="FJW761" s="13"/>
      <c r="FJX761" s="13"/>
      <c r="FJY761" s="13"/>
      <c r="FJZ761" s="13"/>
      <c r="FKA761" s="13"/>
      <c r="FKB761" s="13"/>
      <c r="FKC761" s="13"/>
      <c r="FKD761" s="13"/>
      <c r="FKE761" s="13"/>
      <c r="FKF761" s="13"/>
      <c r="FKG761" s="13"/>
      <c r="FKH761" s="13"/>
      <c r="FKI761" s="13"/>
      <c r="FKJ761" s="13"/>
      <c r="FKK761" s="13"/>
      <c r="FKL761" s="13"/>
      <c r="FKM761" s="13"/>
      <c r="FKN761" s="13"/>
      <c r="FKO761" s="13"/>
      <c r="FKP761" s="13"/>
      <c r="FKQ761" s="13"/>
      <c r="FKR761" s="13"/>
      <c r="FKS761" s="13"/>
      <c r="FKT761" s="13"/>
      <c r="FKU761" s="13"/>
      <c r="FKV761" s="13"/>
      <c r="FKW761" s="13"/>
      <c r="FKX761" s="13"/>
      <c r="FKY761" s="13"/>
      <c r="FKZ761" s="13"/>
      <c r="FLA761" s="13"/>
      <c r="FLB761" s="13"/>
      <c r="FLC761" s="13"/>
      <c r="FLD761" s="13"/>
      <c r="FLE761" s="13"/>
      <c r="FLF761" s="13"/>
      <c r="FLG761" s="13"/>
      <c r="FLH761" s="13"/>
      <c r="FLI761" s="13"/>
      <c r="FLJ761" s="13"/>
      <c r="FLK761" s="13"/>
      <c r="FLL761" s="13"/>
      <c r="FLM761" s="13"/>
      <c r="FLN761" s="13"/>
      <c r="FLO761" s="13"/>
      <c r="FLP761" s="13"/>
      <c r="FLQ761" s="13"/>
      <c r="FLR761" s="13"/>
      <c r="FLS761" s="13"/>
      <c r="FLT761" s="13"/>
      <c r="FLU761" s="13"/>
      <c r="FLV761" s="13"/>
      <c r="FLW761" s="13"/>
      <c r="FLX761" s="13"/>
      <c r="FLY761" s="13"/>
      <c r="FLZ761" s="13"/>
      <c r="FMA761" s="13"/>
      <c r="FMB761" s="13"/>
      <c r="FMC761" s="13"/>
      <c r="FMD761" s="13"/>
      <c r="FME761" s="13"/>
      <c r="FMF761" s="13"/>
      <c r="FMG761" s="13"/>
      <c r="FMH761" s="13"/>
      <c r="FMI761" s="13"/>
      <c r="FMJ761" s="13"/>
      <c r="FMK761" s="13"/>
      <c r="FML761" s="13"/>
      <c r="FMM761" s="13"/>
      <c r="FMN761" s="13"/>
      <c r="FMO761" s="13"/>
      <c r="FMP761" s="13"/>
      <c r="FMQ761" s="13"/>
      <c r="FMR761" s="13"/>
      <c r="FMS761" s="13"/>
      <c r="FMT761" s="13"/>
      <c r="FMU761" s="13"/>
      <c r="FMV761" s="13"/>
      <c r="FMW761" s="13"/>
      <c r="FMX761" s="13"/>
      <c r="FMY761" s="13"/>
      <c r="FMZ761" s="13"/>
      <c r="FNA761" s="13"/>
      <c r="FNB761" s="13"/>
      <c r="FNC761" s="13"/>
      <c r="FND761" s="13"/>
      <c r="FNE761" s="13"/>
      <c r="FNF761" s="13"/>
      <c r="FNG761" s="13"/>
      <c r="FNH761" s="13"/>
      <c r="FNI761" s="13"/>
      <c r="FNJ761" s="13"/>
      <c r="FNK761" s="13"/>
      <c r="FNL761" s="13"/>
      <c r="FNM761" s="13"/>
      <c r="FNN761" s="13"/>
      <c r="FNO761" s="13"/>
      <c r="FNP761" s="13"/>
      <c r="FNQ761" s="13"/>
      <c r="FNR761" s="13"/>
      <c r="FNS761" s="13"/>
      <c r="FNT761" s="13"/>
      <c r="FNU761" s="13"/>
      <c r="FNV761" s="13"/>
      <c r="FNW761" s="13"/>
      <c r="FNX761" s="13"/>
      <c r="FNY761" s="13"/>
      <c r="FNZ761" s="13"/>
      <c r="FOA761" s="13"/>
      <c r="FOB761" s="13"/>
      <c r="FOC761" s="13"/>
      <c r="FOD761" s="13"/>
      <c r="FOE761" s="13"/>
      <c r="FOF761" s="13"/>
      <c r="FOG761" s="13"/>
      <c r="FOH761" s="13"/>
      <c r="FOI761" s="13"/>
      <c r="FOJ761" s="13"/>
      <c r="FOK761" s="13"/>
      <c r="FOL761" s="13"/>
      <c r="FOM761" s="13"/>
      <c r="FON761" s="13"/>
      <c r="FOO761" s="13"/>
      <c r="FOP761" s="13"/>
      <c r="FOQ761" s="13"/>
      <c r="FOR761" s="13"/>
      <c r="FOS761" s="13"/>
      <c r="FOT761" s="13"/>
      <c r="FOU761" s="13"/>
      <c r="FOV761" s="13"/>
      <c r="FOW761" s="13"/>
      <c r="FOX761" s="13"/>
      <c r="FOY761" s="13"/>
      <c r="FOZ761" s="13"/>
      <c r="FPA761" s="13"/>
      <c r="FPB761" s="13"/>
      <c r="FPC761" s="13"/>
      <c r="FPD761" s="13"/>
      <c r="FPE761" s="13"/>
      <c r="FPF761" s="13"/>
      <c r="FPG761" s="13"/>
      <c r="FPH761" s="13"/>
      <c r="FPI761" s="13"/>
      <c r="FPJ761" s="13"/>
      <c r="FPK761" s="13"/>
      <c r="FPL761" s="13"/>
      <c r="FPM761" s="13"/>
      <c r="FPN761" s="13"/>
      <c r="FPO761" s="13"/>
      <c r="FPP761" s="13"/>
      <c r="FPQ761" s="13"/>
      <c r="FPR761" s="13"/>
      <c r="FPS761" s="13"/>
      <c r="FPT761" s="13"/>
      <c r="FPU761" s="13"/>
      <c r="FPV761" s="13"/>
      <c r="FPW761" s="13"/>
      <c r="FPX761" s="13"/>
      <c r="FPY761" s="13"/>
      <c r="FPZ761" s="13"/>
      <c r="FQA761" s="13"/>
      <c r="FQB761" s="13"/>
      <c r="FQC761" s="13"/>
      <c r="FQD761" s="13"/>
      <c r="FQE761" s="13"/>
      <c r="FQF761" s="13"/>
      <c r="FQG761" s="13"/>
      <c r="FQH761" s="13"/>
      <c r="FQI761" s="13"/>
      <c r="FQJ761" s="13"/>
      <c r="FQK761" s="13"/>
      <c r="FQL761" s="13"/>
      <c r="FQM761" s="13"/>
      <c r="FQN761" s="13"/>
      <c r="FQO761" s="13"/>
      <c r="FQP761" s="13"/>
      <c r="FQQ761" s="13"/>
      <c r="FQR761" s="13"/>
      <c r="FQS761" s="13"/>
      <c r="FQT761" s="13"/>
      <c r="FQU761" s="13"/>
      <c r="FQV761" s="13"/>
      <c r="FQW761" s="13"/>
      <c r="FQX761" s="13"/>
      <c r="FQY761" s="13"/>
      <c r="FQZ761" s="13"/>
      <c r="FRA761" s="13"/>
      <c r="FRB761" s="13"/>
      <c r="FRC761" s="13"/>
      <c r="FRD761" s="13"/>
      <c r="FRE761" s="13"/>
      <c r="FRF761" s="13"/>
      <c r="FRG761" s="13"/>
      <c r="FRH761" s="13"/>
      <c r="FRI761" s="13"/>
      <c r="FRJ761" s="13"/>
      <c r="FRK761" s="13"/>
      <c r="FRL761" s="13"/>
      <c r="FRM761" s="13"/>
      <c r="FRN761" s="13"/>
      <c r="FRO761" s="13"/>
      <c r="FRP761" s="13"/>
      <c r="FRQ761" s="13"/>
      <c r="FRR761" s="13"/>
      <c r="FRS761" s="13"/>
      <c r="FRT761" s="13"/>
      <c r="FRU761" s="13"/>
      <c r="FRV761" s="13"/>
      <c r="FRW761" s="13"/>
      <c r="FRX761" s="13"/>
      <c r="FRY761" s="13"/>
      <c r="FRZ761" s="13"/>
      <c r="FSA761" s="13"/>
      <c r="FSB761" s="13"/>
      <c r="FSC761" s="13"/>
      <c r="FSD761" s="13"/>
      <c r="FSE761" s="13"/>
      <c r="FSF761" s="13"/>
      <c r="FSG761" s="13"/>
      <c r="FSH761" s="13"/>
      <c r="FSI761" s="13"/>
      <c r="FSJ761" s="13"/>
      <c r="FSK761" s="13"/>
      <c r="FSL761" s="13"/>
      <c r="FSM761" s="13"/>
      <c r="FSN761" s="13"/>
      <c r="FSO761" s="13"/>
      <c r="FSP761" s="13"/>
      <c r="FSQ761" s="13"/>
      <c r="FSR761" s="13"/>
      <c r="FSS761" s="13"/>
      <c r="FST761" s="13"/>
      <c r="FSU761" s="13"/>
      <c r="FSV761" s="13"/>
      <c r="FSW761" s="13"/>
      <c r="FSX761" s="13"/>
      <c r="FSY761" s="13"/>
      <c r="FSZ761" s="13"/>
      <c r="FTA761" s="13"/>
      <c r="FTB761" s="13"/>
      <c r="FTC761" s="13"/>
      <c r="FTD761" s="13"/>
      <c r="FTE761" s="13"/>
      <c r="FTF761" s="13"/>
      <c r="FTG761" s="13"/>
      <c r="FTH761" s="13"/>
      <c r="FTI761" s="13"/>
      <c r="FTJ761" s="13"/>
      <c r="FTK761" s="13"/>
      <c r="FTL761" s="13"/>
      <c r="FTM761" s="13"/>
      <c r="FTN761" s="13"/>
      <c r="FTO761" s="13"/>
      <c r="FTP761" s="13"/>
      <c r="FTQ761" s="13"/>
      <c r="FTR761" s="13"/>
      <c r="FTS761" s="13"/>
      <c r="FTT761" s="13"/>
      <c r="FTU761" s="13"/>
      <c r="FTV761" s="13"/>
      <c r="FTW761" s="13"/>
      <c r="FTX761" s="13"/>
      <c r="FTY761" s="13"/>
      <c r="FTZ761" s="13"/>
      <c r="FUA761" s="13"/>
      <c r="FUB761" s="13"/>
      <c r="FUC761" s="13"/>
      <c r="FUD761" s="13"/>
      <c r="FUE761" s="13"/>
      <c r="FUF761" s="13"/>
      <c r="FUG761" s="13"/>
      <c r="FUH761" s="13"/>
      <c r="FUI761" s="13"/>
      <c r="FUJ761" s="13"/>
      <c r="FUK761" s="13"/>
      <c r="FUL761" s="13"/>
      <c r="FUM761" s="13"/>
      <c r="FUN761" s="13"/>
      <c r="FUO761" s="13"/>
      <c r="FUP761" s="13"/>
      <c r="FUQ761" s="13"/>
      <c r="FUR761" s="13"/>
      <c r="FUS761" s="13"/>
      <c r="FUT761" s="13"/>
      <c r="FUU761" s="13"/>
      <c r="FUV761" s="13"/>
      <c r="FUW761" s="13"/>
      <c r="FUX761" s="13"/>
      <c r="FUY761" s="13"/>
      <c r="FUZ761" s="13"/>
      <c r="FVA761" s="13"/>
      <c r="FVB761" s="13"/>
      <c r="FVC761" s="13"/>
      <c r="FVD761" s="13"/>
      <c r="FVE761" s="13"/>
      <c r="FVF761" s="13"/>
      <c r="FVG761" s="13"/>
      <c r="FVH761" s="13"/>
      <c r="FVI761" s="13"/>
      <c r="FVJ761" s="13"/>
      <c r="FVK761" s="13"/>
      <c r="FVL761" s="13"/>
      <c r="FVM761" s="13"/>
      <c r="FVN761" s="13"/>
      <c r="FVO761" s="13"/>
      <c r="FVP761" s="13"/>
      <c r="FVQ761" s="13"/>
      <c r="FVR761" s="13"/>
      <c r="FVS761" s="13"/>
      <c r="FVT761" s="13"/>
      <c r="FVU761" s="13"/>
      <c r="FVV761" s="13"/>
      <c r="FVW761" s="13"/>
      <c r="FVX761" s="13"/>
      <c r="FVY761" s="13"/>
      <c r="FVZ761" s="13"/>
      <c r="FWA761" s="13"/>
      <c r="FWB761" s="13"/>
      <c r="FWC761" s="13"/>
      <c r="FWD761" s="13"/>
      <c r="FWE761" s="13"/>
      <c r="FWF761" s="13"/>
      <c r="FWG761" s="13"/>
      <c r="FWH761" s="13"/>
      <c r="FWI761" s="13"/>
      <c r="FWJ761" s="13"/>
      <c r="FWK761" s="13"/>
      <c r="FWL761" s="13"/>
      <c r="FWM761" s="13"/>
      <c r="FWN761" s="13"/>
      <c r="FWO761" s="13"/>
      <c r="FWP761" s="13"/>
      <c r="FWQ761" s="13"/>
      <c r="FWR761" s="13"/>
      <c r="FWS761" s="13"/>
      <c r="FWT761" s="13"/>
      <c r="FWU761" s="13"/>
      <c r="FWV761" s="13"/>
      <c r="FWW761" s="13"/>
      <c r="FWX761" s="13"/>
      <c r="FWY761" s="13"/>
      <c r="FWZ761" s="13"/>
      <c r="FXA761" s="13"/>
      <c r="FXB761" s="13"/>
      <c r="FXC761" s="13"/>
      <c r="FXD761" s="13"/>
      <c r="FXE761" s="13"/>
      <c r="FXF761" s="13"/>
      <c r="FXG761" s="13"/>
      <c r="FXH761" s="13"/>
      <c r="FXI761" s="13"/>
      <c r="FXJ761" s="13"/>
      <c r="FXK761" s="13"/>
      <c r="FXL761" s="13"/>
      <c r="FXM761" s="13"/>
      <c r="FXN761" s="13"/>
      <c r="FXO761" s="13"/>
      <c r="FXP761" s="13"/>
      <c r="FXQ761" s="13"/>
      <c r="FXR761" s="13"/>
      <c r="FXS761" s="13"/>
      <c r="FXT761" s="13"/>
      <c r="FXU761" s="13"/>
      <c r="FXV761" s="13"/>
      <c r="FXW761" s="13"/>
      <c r="FXX761" s="13"/>
      <c r="FXY761" s="13"/>
      <c r="FXZ761" s="13"/>
      <c r="FYA761" s="13"/>
      <c r="FYB761" s="13"/>
      <c r="FYC761" s="13"/>
      <c r="FYD761" s="13"/>
      <c r="FYE761" s="13"/>
      <c r="FYF761" s="13"/>
      <c r="FYG761" s="13"/>
      <c r="FYH761" s="13"/>
      <c r="FYI761" s="13"/>
      <c r="FYJ761" s="13"/>
      <c r="FYK761" s="13"/>
      <c r="FYL761" s="13"/>
      <c r="FYM761" s="13"/>
      <c r="FYN761" s="13"/>
      <c r="FYO761" s="13"/>
      <c r="FYP761" s="13"/>
      <c r="FYQ761" s="13"/>
      <c r="FYR761" s="13"/>
      <c r="FYS761" s="13"/>
      <c r="FYT761" s="13"/>
      <c r="FYU761" s="13"/>
      <c r="FYV761" s="13"/>
      <c r="FYW761" s="13"/>
      <c r="FYX761" s="13"/>
      <c r="FYY761" s="13"/>
      <c r="FYZ761" s="13"/>
      <c r="FZA761" s="13"/>
      <c r="FZB761" s="13"/>
      <c r="FZC761" s="13"/>
      <c r="FZD761" s="13"/>
      <c r="FZE761" s="13"/>
      <c r="FZF761" s="13"/>
      <c r="FZG761" s="13"/>
      <c r="FZH761" s="13"/>
      <c r="FZI761" s="13"/>
      <c r="FZJ761" s="13"/>
      <c r="FZK761" s="13"/>
      <c r="FZL761" s="13"/>
      <c r="FZM761" s="13"/>
      <c r="FZN761" s="13"/>
      <c r="FZO761" s="13"/>
      <c r="FZP761" s="13"/>
      <c r="FZQ761" s="13"/>
      <c r="FZR761" s="13"/>
      <c r="FZS761" s="13"/>
      <c r="FZT761" s="13"/>
      <c r="FZU761" s="13"/>
      <c r="FZV761" s="13"/>
      <c r="FZW761" s="13"/>
      <c r="FZX761" s="13"/>
      <c r="FZY761" s="13"/>
      <c r="FZZ761" s="13"/>
      <c r="GAA761" s="13"/>
      <c r="GAB761" s="13"/>
      <c r="GAC761" s="13"/>
      <c r="GAD761" s="13"/>
      <c r="GAE761" s="13"/>
      <c r="GAF761" s="13"/>
      <c r="GAG761" s="13"/>
      <c r="GAH761" s="13"/>
      <c r="GAI761" s="13"/>
      <c r="GAJ761" s="13"/>
      <c r="GAK761" s="13"/>
      <c r="GAL761" s="13"/>
      <c r="GAM761" s="13"/>
      <c r="GAN761" s="13"/>
      <c r="GAO761" s="13"/>
      <c r="GAP761" s="13"/>
      <c r="GAQ761" s="13"/>
      <c r="GAR761" s="13"/>
      <c r="GAS761" s="13"/>
      <c r="GAT761" s="13"/>
      <c r="GAU761" s="13"/>
      <c r="GAV761" s="13"/>
      <c r="GAW761" s="13"/>
      <c r="GAX761" s="13"/>
      <c r="GAY761" s="13"/>
      <c r="GAZ761" s="13"/>
      <c r="GBA761" s="13"/>
      <c r="GBB761" s="13"/>
      <c r="GBC761" s="13"/>
      <c r="GBD761" s="13"/>
      <c r="GBE761" s="13"/>
      <c r="GBF761" s="13"/>
      <c r="GBG761" s="13"/>
      <c r="GBH761" s="13"/>
      <c r="GBI761" s="13"/>
      <c r="GBJ761" s="13"/>
      <c r="GBK761" s="13"/>
      <c r="GBL761" s="13"/>
      <c r="GBM761" s="13"/>
      <c r="GBN761" s="13"/>
      <c r="GBO761" s="13"/>
      <c r="GBP761" s="13"/>
      <c r="GBQ761" s="13"/>
      <c r="GBR761" s="13"/>
      <c r="GBS761" s="13"/>
      <c r="GBT761" s="13"/>
      <c r="GBU761" s="13"/>
      <c r="GBV761" s="13"/>
      <c r="GBW761" s="13"/>
      <c r="GBX761" s="13"/>
      <c r="GBY761" s="13"/>
      <c r="GBZ761" s="13"/>
      <c r="GCA761" s="13"/>
      <c r="GCB761" s="13"/>
      <c r="GCC761" s="13"/>
      <c r="GCD761" s="13"/>
      <c r="GCE761" s="13"/>
      <c r="GCF761" s="13"/>
      <c r="GCG761" s="13"/>
      <c r="GCH761" s="13"/>
      <c r="GCI761" s="13"/>
      <c r="GCJ761" s="13"/>
      <c r="GCK761" s="13"/>
      <c r="GCL761" s="13"/>
      <c r="GCM761" s="13"/>
      <c r="GCN761" s="13"/>
      <c r="GCO761" s="13"/>
      <c r="GCP761" s="13"/>
      <c r="GCQ761" s="13"/>
      <c r="GCR761" s="13"/>
      <c r="GCS761" s="13"/>
      <c r="GCT761" s="13"/>
      <c r="GCU761" s="13"/>
      <c r="GCV761" s="13"/>
      <c r="GCW761" s="13"/>
      <c r="GCX761" s="13"/>
      <c r="GCY761" s="13"/>
      <c r="GCZ761" s="13"/>
      <c r="GDA761" s="13"/>
      <c r="GDB761" s="13"/>
      <c r="GDC761" s="13"/>
      <c r="GDD761" s="13"/>
      <c r="GDE761" s="13"/>
      <c r="GDF761" s="13"/>
      <c r="GDG761" s="13"/>
      <c r="GDH761" s="13"/>
      <c r="GDI761" s="13"/>
      <c r="GDJ761" s="13"/>
      <c r="GDK761" s="13"/>
      <c r="GDL761" s="13"/>
      <c r="GDM761" s="13"/>
      <c r="GDN761" s="13"/>
      <c r="GDO761" s="13"/>
      <c r="GDP761" s="13"/>
      <c r="GDQ761" s="13"/>
      <c r="GDR761" s="13"/>
      <c r="GDS761" s="13"/>
      <c r="GDT761" s="13"/>
      <c r="GDU761" s="13"/>
      <c r="GDV761" s="13"/>
      <c r="GDW761" s="13"/>
      <c r="GDX761" s="13"/>
    </row>
    <row r="762" spans="1:4860" s="14" customFormat="1" x14ac:dyDescent="0.25">
      <c r="A762" s="74">
        <v>756</v>
      </c>
      <c r="B762" s="27" t="s">
        <v>616</v>
      </c>
      <c r="C762" s="122" t="s">
        <v>935</v>
      </c>
      <c r="D762" s="27" t="s">
        <v>365</v>
      </c>
      <c r="E762" s="27" t="s">
        <v>37</v>
      </c>
      <c r="F762" s="28" t="s">
        <v>938</v>
      </c>
      <c r="G762" s="29">
        <v>25000</v>
      </c>
      <c r="H762" s="30">
        <v>0</v>
      </c>
      <c r="I762" s="31">
        <v>25</v>
      </c>
      <c r="J762" s="90">
        <v>717.5</v>
      </c>
      <c r="K762" s="92">
        <f t="shared" si="88"/>
        <v>1774.9999999999998</v>
      </c>
      <c r="L762" s="46">
        <f t="shared" si="89"/>
        <v>275</v>
      </c>
      <c r="M762" s="45">
        <v>760</v>
      </c>
      <c r="N762" s="31">
        <f t="shared" si="90"/>
        <v>1772.5000000000002</v>
      </c>
      <c r="O762" s="31"/>
      <c r="P762" s="31">
        <f t="shared" si="92"/>
        <v>1477.5</v>
      </c>
      <c r="Q762" s="31">
        <f t="shared" si="93"/>
        <v>1502.5</v>
      </c>
      <c r="R762" s="31">
        <f t="shared" si="94"/>
        <v>3822.5</v>
      </c>
      <c r="S762" s="31">
        <f t="shared" si="91"/>
        <v>23497.5</v>
      </c>
      <c r="T762" s="47" t="s">
        <v>45</v>
      </c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  <c r="HR762" s="13"/>
      <c r="HS762" s="13"/>
      <c r="HT762" s="13"/>
      <c r="HU762" s="13"/>
      <c r="HV762" s="13"/>
      <c r="HW762" s="13"/>
      <c r="HX762" s="13"/>
      <c r="HY762" s="13"/>
      <c r="HZ762" s="13"/>
      <c r="IA762" s="13"/>
      <c r="IB762" s="13"/>
      <c r="IC762" s="13"/>
      <c r="ID762" s="13"/>
      <c r="IE762" s="13"/>
      <c r="IF762" s="13"/>
      <c r="IG762" s="13"/>
      <c r="IH762" s="13"/>
      <c r="II762" s="13"/>
      <c r="IJ762" s="13"/>
      <c r="IK762" s="13"/>
      <c r="IL762" s="13"/>
      <c r="IM762" s="13"/>
      <c r="IN762" s="13"/>
      <c r="IO762" s="13"/>
      <c r="IP762" s="13"/>
      <c r="IQ762" s="13"/>
      <c r="IR762" s="13"/>
      <c r="IS762" s="13"/>
      <c r="IT762" s="13"/>
      <c r="IU762" s="13"/>
      <c r="IV762" s="13"/>
      <c r="IW762" s="13"/>
      <c r="IX762" s="13"/>
      <c r="IY762" s="13"/>
      <c r="IZ762" s="13"/>
      <c r="JA762" s="13"/>
      <c r="JB762" s="13"/>
      <c r="JC762" s="13"/>
      <c r="JD762" s="13"/>
      <c r="JE762" s="13"/>
      <c r="JF762" s="13"/>
      <c r="JG762" s="13"/>
      <c r="JH762" s="13"/>
      <c r="JI762" s="13"/>
      <c r="JJ762" s="13"/>
      <c r="JK762" s="13"/>
      <c r="JL762" s="13"/>
      <c r="JM762" s="13"/>
      <c r="JN762" s="13"/>
      <c r="JO762" s="13"/>
      <c r="JP762" s="13"/>
      <c r="JQ762" s="13"/>
      <c r="JR762" s="13"/>
      <c r="JS762" s="13"/>
      <c r="JT762" s="13"/>
      <c r="JU762" s="13"/>
      <c r="JV762" s="13"/>
      <c r="JW762" s="13"/>
      <c r="JX762" s="13"/>
      <c r="JY762" s="13"/>
      <c r="JZ762" s="13"/>
      <c r="KA762" s="13"/>
      <c r="KB762" s="13"/>
      <c r="KC762" s="13"/>
      <c r="KD762" s="13"/>
      <c r="KE762" s="13"/>
      <c r="KF762" s="13"/>
      <c r="KG762" s="13"/>
      <c r="KH762" s="13"/>
      <c r="KI762" s="13"/>
      <c r="KJ762" s="13"/>
      <c r="KK762" s="13"/>
      <c r="KL762" s="13"/>
      <c r="KM762" s="13"/>
      <c r="KN762" s="13"/>
      <c r="KO762" s="13"/>
      <c r="KP762" s="13"/>
      <c r="KQ762" s="13"/>
      <c r="KR762" s="13"/>
      <c r="KS762" s="13"/>
      <c r="KT762" s="13"/>
      <c r="KU762" s="13"/>
      <c r="KV762" s="13"/>
      <c r="KW762" s="13"/>
      <c r="KX762" s="13"/>
      <c r="KY762" s="13"/>
      <c r="KZ762" s="13"/>
      <c r="LA762" s="13"/>
      <c r="LB762" s="13"/>
      <c r="LC762" s="13"/>
      <c r="LD762" s="13"/>
      <c r="LE762" s="13"/>
      <c r="LF762" s="13"/>
      <c r="LG762" s="13"/>
      <c r="LH762" s="13"/>
      <c r="LI762" s="13"/>
      <c r="LJ762" s="13"/>
      <c r="LK762" s="13"/>
      <c r="LL762" s="13"/>
      <c r="LM762" s="13"/>
      <c r="LN762" s="13"/>
      <c r="LO762" s="13"/>
      <c r="LP762" s="13"/>
      <c r="LQ762" s="13"/>
      <c r="LR762" s="13"/>
      <c r="LS762" s="13"/>
      <c r="LT762" s="13"/>
      <c r="LU762" s="13"/>
      <c r="LV762" s="13"/>
      <c r="LW762" s="13"/>
      <c r="LX762" s="13"/>
      <c r="LY762" s="13"/>
      <c r="LZ762" s="13"/>
      <c r="MA762" s="13"/>
      <c r="MB762" s="13"/>
      <c r="MC762" s="13"/>
      <c r="MD762" s="13"/>
      <c r="ME762" s="13"/>
      <c r="MF762" s="13"/>
      <c r="MG762" s="13"/>
      <c r="MH762" s="13"/>
      <c r="MI762" s="13"/>
      <c r="MJ762" s="13"/>
      <c r="MK762" s="13"/>
      <c r="ML762" s="13"/>
      <c r="MM762" s="13"/>
      <c r="MN762" s="13"/>
      <c r="MO762" s="13"/>
      <c r="MP762" s="13"/>
      <c r="MQ762" s="13"/>
      <c r="MR762" s="13"/>
      <c r="MS762" s="13"/>
      <c r="MT762" s="13"/>
      <c r="MU762" s="13"/>
      <c r="MV762" s="13"/>
      <c r="MW762" s="13"/>
      <c r="MX762" s="13"/>
      <c r="MY762" s="13"/>
      <c r="MZ762" s="13"/>
      <c r="NA762" s="13"/>
      <c r="NB762" s="13"/>
      <c r="NC762" s="13"/>
      <c r="ND762" s="13"/>
      <c r="NE762" s="13"/>
      <c r="NF762" s="13"/>
      <c r="NG762" s="13"/>
      <c r="NH762" s="13"/>
      <c r="NI762" s="13"/>
      <c r="NJ762" s="13"/>
      <c r="NK762" s="13"/>
      <c r="NL762" s="13"/>
      <c r="NM762" s="13"/>
      <c r="NN762" s="13"/>
      <c r="NO762" s="13"/>
      <c r="NP762" s="13"/>
      <c r="NQ762" s="13"/>
      <c r="NR762" s="13"/>
      <c r="NS762" s="13"/>
      <c r="NT762" s="13"/>
      <c r="NU762" s="13"/>
      <c r="NV762" s="13"/>
      <c r="NW762" s="13"/>
      <c r="NX762" s="13"/>
      <c r="NY762" s="13"/>
      <c r="NZ762" s="13"/>
      <c r="OA762" s="13"/>
      <c r="OB762" s="13"/>
      <c r="OC762" s="13"/>
      <c r="OD762" s="13"/>
      <c r="OE762" s="13"/>
      <c r="OF762" s="13"/>
      <c r="OG762" s="13"/>
      <c r="OH762" s="13"/>
      <c r="OI762" s="13"/>
      <c r="OJ762" s="13"/>
      <c r="OK762" s="13"/>
      <c r="OL762" s="13"/>
      <c r="OM762" s="13"/>
      <c r="ON762" s="13"/>
      <c r="OO762" s="13"/>
      <c r="OP762" s="13"/>
      <c r="OQ762" s="13"/>
      <c r="OR762" s="13"/>
      <c r="OS762" s="13"/>
      <c r="OT762" s="13"/>
      <c r="OU762" s="13"/>
      <c r="OV762" s="13"/>
      <c r="OW762" s="13"/>
      <c r="OX762" s="13"/>
      <c r="OY762" s="13"/>
      <c r="OZ762" s="13"/>
      <c r="PA762" s="13"/>
      <c r="PB762" s="13"/>
      <c r="PC762" s="13"/>
      <c r="PD762" s="13"/>
      <c r="PE762" s="13"/>
      <c r="PF762" s="13"/>
      <c r="PG762" s="13"/>
      <c r="PH762" s="13"/>
      <c r="PI762" s="13"/>
      <c r="PJ762" s="13"/>
      <c r="PK762" s="13"/>
      <c r="PL762" s="13"/>
      <c r="PM762" s="13"/>
      <c r="PN762" s="13"/>
      <c r="PO762" s="13"/>
      <c r="PP762" s="13"/>
      <c r="PQ762" s="13"/>
      <c r="PR762" s="13"/>
      <c r="PS762" s="13"/>
      <c r="PT762" s="13"/>
      <c r="PU762" s="13"/>
      <c r="PV762" s="13"/>
      <c r="PW762" s="13"/>
      <c r="PX762" s="13"/>
      <c r="PY762" s="13"/>
      <c r="PZ762" s="13"/>
      <c r="QA762" s="13"/>
      <c r="QB762" s="13"/>
      <c r="QC762" s="13"/>
      <c r="QD762" s="13"/>
      <c r="QE762" s="13"/>
      <c r="QF762" s="13"/>
      <c r="QG762" s="13"/>
      <c r="QH762" s="13"/>
      <c r="QI762" s="13"/>
      <c r="QJ762" s="13"/>
      <c r="QK762" s="13"/>
      <c r="QL762" s="13"/>
      <c r="QM762" s="13"/>
      <c r="QN762" s="13"/>
      <c r="QO762" s="13"/>
      <c r="QP762" s="13"/>
      <c r="QQ762" s="13"/>
      <c r="QR762" s="13"/>
      <c r="QS762" s="13"/>
      <c r="QT762" s="13"/>
      <c r="QU762" s="13"/>
      <c r="QV762" s="13"/>
      <c r="QW762" s="13"/>
      <c r="QX762" s="13"/>
      <c r="QY762" s="13"/>
      <c r="QZ762" s="13"/>
      <c r="RA762" s="13"/>
      <c r="RB762" s="13"/>
      <c r="RC762" s="13"/>
      <c r="RD762" s="13"/>
      <c r="RE762" s="13"/>
      <c r="RF762" s="13"/>
      <c r="RG762" s="13"/>
      <c r="RH762" s="13"/>
      <c r="RI762" s="13"/>
      <c r="RJ762" s="13"/>
      <c r="RK762" s="13"/>
      <c r="RL762" s="13"/>
      <c r="RM762" s="13"/>
      <c r="RN762" s="13"/>
      <c r="RO762" s="13"/>
      <c r="RP762" s="13"/>
      <c r="RQ762" s="13"/>
      <c r="RR762" s="13"/>
      <c r="RS762" s="13"/>
      <c r="RT762" s="13"/>
      <c r="RU762" s="13"/>
      <c r="RV762" s="13"/>
      <c r="RW762" s="13"/>
      <c r="RX762" s="13"/>
      <c r="RY762" s="13"/>
      <c r="RZ762" s="13"/>
      <c r="SA762" s="13"/>
      <c r="SB762" s="13"/>
      <c r="SC762" s="13"/>
      <c r="SD762" s="13"/>
      <c r="SE762" s="13"/>
      <c r="SF762" s="13"/>
      <c r="SG762" s="13"/>
      <c r="SH762" s="13"/>
      <c r="SI762" s="13"/>
      <c r="SJ762" s="13"/>
      <c r="SK762" s="13"/>
      <c r="SL762" s="13"/>
      <c r="SM762" s="13"/>
      <c r="SN762" s="13"/>
      <c r="SO762" s="13"/>
      <c r="SP762" s="13"/>
      <c r="SQ762" s="13"/>
      <c r="SR762" s="13"/>
      <c r="SS762" s="13"/>
      <c r="ST762" s="13"/>
      <c r="SU762" s="13"/>
      <c r="SV762" s="13"/>
      <c r="SW762" s="13"/>
      <c r="SX762" s="13"/>
      <c r="SY762" s="13"/>
      <c r="SZ762" s="13"/>
      <c r="TA762" s="13"/>
      <c r="TB762" s="13"/>
      <c r="TC762" s="13"/>
      <c r="TD762" s="13"/>
      <c r="TE762" s="13"/>
      <c r="TF762" s="13"/>
      <c r="TG762" s="13"/>
      <c r="TH762" s="13"/>
      <c r="TI762" s="13"/>
      <c r="TJ762" s="13"/>
      <c r="TK762" s="13"/>
      <c r="TL762" s="13"/>
      <c r="TM762" s="13"/>
      <c r="TN762" s="13"/>
      <c r="TO762" s="13"/>
      <c r="TP762" s="13"/>
      <c r="TQ762" s="13"/>
      <c r="TR762" s="13"/>
      <c r="TS762" s="13"/>
      <c r="TT762" s="13"/>
      <c r="TU762" s="13"/>
      <c r="TV762" s="13"/>
      <c r="TW762" s="13"/>
      <c r="TX762" s="13"/>
      <c r="TY762" s="13"/>
      <c r="TZ762" s="13"/>
      <c r="UA762" s="13"/>
      <c r="UB762" s="13"/>
      <c r="UC762" s="13"/>
      <c r="UD762" s="13"/>
      <c r="UE762" s="13"/>
      <c r="UF762" s="13"/>
      <c r="UG762" s="13"/>
      <c r="UH762" s="13"/>
      <c r="UI762" s="13"/>
      <c r="UJ762" s="13"/>
      <c r="UK762" s="13"/>
      <c r="UL762" s="13"/>
      <c r="UM762" s="13"/>
      <c r="UN762" s="13"/>
      <c r="UO762" s="13"/>
      <c r="UP762" s="13"/>
      <c r="UQ762" s="13"/>
      <c r="UR762" s="13"/>
      <c r="US762" s="13"/>
      <c r="UT762" s="13"/>
      <c r="UU762" s="13"/>
      <c r="UV762" s="13"/>
      <c r="UW762" s="13"/>
      <c r="UX762" s="13"/>
      <c r="UY762" s="13"/>
      <c r="UZ762" s="13"/>
      <c r="VA762" s="13"/>
      <c r="VB762" s="13"/>
      <c r="VC762" s="13"/>
      <c r="VD762" s="13"/>
      <c r="VE762" s="13"/>
      <c r="VF762" s="13"/>
      <c r="VG762" s="13"/>
      <c r="VH762" s="13"/>
      <c r="VI762" s="13"/>
      <c r="VJ762" s="13"/>
      <c r="VK762" s="13"/>
      <c r="VL762" s="13"/>
      <c r="VM762" s="13"/>
      <c r="VN762" s="13"/>
      <c r="VO762" s="13"/>
      <c r="VP762" s="13"/>
      <c r="VQ762" s="13"/>
      <c r="VR762" s="13"/>
      <c r="VS762" s="13"/>
      <c r="VT762" s="13"/>
      <c r="VU762" s="13"/>
      <c r="VV762" s="13"/>
      <c r="VW762" s="13"/>
      <c r="VX762" s="13"/>
      <c r="VY762" s="13"/>
      <c r="VZ762" s="13"/>
      <c r="WA762" s="13"/>
      <c r="WB762" s="13"/>
      <c r="WC762" s="13"/>
      <c r="WD762" s="13"/>
      <c r="WE762" s="13"/>
      <c r="WF762" s="13"/>
      <c r="WG762" s="13"/>
      <c r="WH762" s="13"/>
      <c r="WI762" s="13"/>
      <c r="WJ762" s="13"/>
      <c r="WK762" s="13"/>
      <c r="WL762" s="13"/>
      <c r="WM762" s="13"/>
      <c r="WN762" s="13"/>
      <c r="WO762" s="13"/>
      <c r="WP762" s="13"/>
      <c r="WQ762" s="13"/>
      <c r="WR762" s="13"/>
      <c r="WS762" s="13"/>
      <c r="WT762" s="13"/>
      <c r="WU762" s="13"/>
      <c r="WV762" s="13"/>
      <c r="WW762" s="13"/>
      <c r="WX762" s="13"/>
      <c r="WY762" s="13"/>
      <c r="WZ762" s="13"/>
      <c r="XA762" s="13"/>
      <c r="XB762" s="13"/>
      <c r="XC762" s="13"/>
      <c r="XD762" s="13"/>
      <c r="XE762" s="13"/>
      <c r="XF762" s="13"/>
      <c r="XG762" s="13"/>
      <c r="XH762" s="13"/>
      <c r="XI762" s="13"/>
      <c r="XJ762" s="13"/>
      <c r="XK762" s="13"/>
      <c r="XL762" s="13"/>
      <c r="XM762" s="13"/>
      <c r="XN762" s="13"/>
      <c r="XO762" s="13"/>
      <c r="XP762" s="13"/>
      <c r="XQ762" s="13"/>
      <c r="XR762" s="13"/>
      <c r="XS762" s="13"/>
      <c r="XT762" s="13"/>
      <c r="XU762" s="13"/>
      <c r="XV762" s="13"/>
      <c r="XW762" s="13"/>
      <c r="XX762" s="13"/>
      <c r="XY762" s="13"/>
      <c r="XZ762" s="13"/>
      <c r="YA762" s="13"/>
      <c r="YB762" s="13"/>
      <c r="YC762" s="13"/>
      <c r="YD762" s="13"/>
      <c r="YE762" s="13"/>
      <c r="YF762" s="13"/>
      <c r="YG762" s="13"/>
      <c r="YH762" s="13"/>
      <c r="YI762" s="13"/>
      <c r="YJ762" s="13"/>
      <c r="YK762" s="13"/>
      <c r="YL762" s="13"/>
      <c r="YM762" s="13"/>
      <c r="YN762" s="13"/>
      <c r="YO762" s="13"/>
      <c r="YP762" s="13"/>
      <c r="YQ762" s="13"/>
      <c r="YR762" s="13"/>
      <c r="YS762" s="13"/>
      <c r="YT762" s="13"/>
      <c r="YU762" s="13"/>
      <c r="YV762" s="13"/>
      <c r="YW762" s="13"/>
      <c r="YX762" s="13"/>
      <c r="YY762" s="13"/>
      <c r="YZ762" s="13"/>
      <c r="ZA762" s="13"/>
      <c r="ZB762" s="13"/>
      <c r="ZC762" s="13"/>
      <c r="ZD762" s="13"/>
      <c r="ZE762" s="13"/>
      <c r="ZF762" s="13"/>
      <c r="ZG762" s="13"/>
      <c r="ZH762" s="13"/>
      <c r="ZI762" s="13"/>
      <c r="ZJ762" s="13"/>
      <c r="ZK762" s="13"/>
      <c r="ZL762" s="13"/>
      <c r="ZM762" s="13"/>
      <c r="ZN762" s="13"/>
      <c r="ZO762" s="13"/>
      <c r="ZP762" s="13"/>
      <c r="ZQ762" s="13"/>
      <c r="ZR762" s="13"/>
      <c r="ZS762" s="13"/>
      <c r="ZT762" s="13"/>
      <c r="ZU762" s="13"/>
      <c r="ZV762" s="13"/>
      <c r="ZW762" s="13"/>
      <c r="ZX762" s="13"/>
      <c r="ZY762" s="13"/>
      <c r="ZZ762" s="13"/>
      <c r="AAA762" s="13"/>
      <c r="AAB762" s="13"/>
      <c r="AAC762" s="13"/>
      <c r="AAD762" s="13"/>
      <c r="AAE762" s="13"/>
      <c r="AAF762" s="13"/>
      <c r="AAG762" s="13"/>
      <c r="AAH762" s="13"/>
      <c r="AAI762" s="13"/>
      <c r="AAJ762" s="13"/>
      <c r="AAK762" s="13"/>
      <c r="AAL762" s="13"/>
      <c r="AAM762" s="13"/>
      <c r="AAN762" s="13"/>
      <c r="AAO762" s="13"/>
      <c r="AAP762" s="13"/>
      <c r="AAQ762" s="13"/>
      <c r="AAR762" s="13"/>
      <c r="AAS762" s="13"/>
      <c r="AAT762" s="13"/>
      <c r="AAU762" s="13"/>
      <c r="AAV762" s="13"/>
      <c r="AAW762" s="13"/>
      <c r="AAX762" s="13"/>
      <c r="AAY762" s="13"/>
      <c r="AAZ762" s="13"/>
      <c r="ABA762" s="13"/>
      <c r="ABB762" s="13"/>
      <c r="ABC762" s="13"/>
      <c r="ABD762" s="13"/>
      <c r="ABE762" s="13"/>
      <c r="ABF762" s="13"/>
      <c r="ABG762" s="13"/>
      <c r="ABH762" s="13"/>
      <c r="ABI762" s="13"/>
      <c r="ABJ762" s="13"/>
      <c r="ABK762" s="13"/>
      <c r="ABL762" s="13"/>
      <c r="ABM762" s="13"/>
      <c r="ABN762" s="13"/>
      <c r="ABO762" s="13"/>
      <c r="ABP762" s="13"/>
      <c r="ABQ762" s="13"/>
      <c r="ABR762" s="13"/>
      <c r="ABS762" s="13"/>
      <c r="ABT762" s="13"/>
      <c r="ABU762" s="13"/>
      <c r="ABV762" s="13"/>
      <c r="ABW762" s="13"/>
      <c r="ABX762" s="13"/>
      <c r="ABY762" s="13"/>
      <c r="ABZ762" s="13"/>
      <c r="ACA762" s="13"/>
      <c r="ACB762" s="13"/>
      <c r="ACC762" s="13"/>
      <c r="ACD762" s="13"/>
      <c r="ACE762" s="13"/>
      <c r="ACF762" s="13"/>
      <c r="ACG762" s="13"/>
      <c r="ACH762" s="13"/>
      <c r="ACI762" s="13"/>
      <c r="ACJ762" s="13"/>
      <c r="ACK762" s="13"/>
      <c r="ACL762" s="13"/>
      <c r="ACM762" s="13"/>
      <c r="ACN762" s="13"/>
      <c r="ACO762" s="13"/>
      <c r="ACP762" s="13"/>
      <c r="ACQ762" s="13"/>
      <c r="ACR762" s="13"/>
      <c r="ACS762" s="13"/>
      <c r="ACT762" s="13"/>
      <c r="ACU762" s="13"/>
      <c r="ACV762" s="13"/>
      <c r="ACW762" s="13"/>
      <c r="ACX762" s="13"/>
      <c r="ACY762" s="13"/>
      <c r="ACZ762" s="13"/>
      <c r="ADA762" s="13"/>
      <c r="ADB762" s="13"/>
      <c r="ADC762" s="13"/>
      <c r="ADD762" s="13"/>
      <c r="ADE762" s="13"/>
      <c r="ADF762" s="13"/>
      <c r="ADG762" s="13"/>
      <c r="ADH762" s="13"/>
      <c r="ADI762" s="13"/>
      <c r="ADJ762" s="13"/>
      <c r="ADK762" s="13"/>
      <c r="ADL762" s="13"/>
      <c r="ADM762" s="13"/>
      <c r="ADN762" s="13"/>
      <c r="ADO762" s="13"/>
      <c r="ADP762" s="13"/>
      <c r="ADQ762" s="13"/>
      <c r="ADR762" s="13"/>
      <c r="ADS762" s="13"/>
      <c r="ADT762" s="13"/>
      <c r="ADU762" s="13"/>
      <c r="ADV762" s="13"/>
      <c r="ADW762" s="13"/>
      <c r="ADX762" s="13"/>
      <c r="ADY762" s="13"/>
      <c r="ADZ762" s="13"/>
      <c r="AEA762" s="13"/>
      <c r="AEB762" s="13"/>
      <c r="AEC762" s="13"/>
      <c r="AED762" s="13"/>
      <c r="AEE762" s="13"/>
      <c r="AEF762" s="13"/>
      <c r="AEG762" s="13"/>
      <c r="AEH762" s="13"/>
      <c r="AEI762" s="13"/>
      <c r="AEJ762" s="13"/>
      <c r="AEK762" s="13"/>
      <c r="AEL762" s="13"/>
      <c r="AEM762" s="13"/>
      <c r="AEN762" s="13"/>
      <c r="AEO762" s="13"/>
      <c r="AEP762" s="13"/>
      <c r="AEQ762" s="13"/>
      <c r="AER762" s="13"/>
      <c r="AES762" s="13"/>
      <c r="AET762" s="13"/>
      <c r="AEU762" s="13"/>
      <c r="AEV762" s="13"/>
      <c r="AEW762" s="13"/>
      <c r="AEX762" s="13"/>
      <c r="AEY762" s="13"/>
      <c r="AEZ762" s="13"/>
      <c r="AFA762" s="13"/>
      <c r="AFB762" s="13"/>
      <c r="AFC762" s="13"/>
      <c r="AFD762" s="13"/>
      <c r="AFE762" s="13"/>
      <c r="AFF762" s="13"/>
      <c r="AFG762" s="13"/>
      <c r="AFH762" s="13"/>
      <c r="AFI762" s="13"/>
      <c r="AFJ762" s="13"/>
      <c r="AFK762" s="13"/>
      <c r="AFL762" s="13"/>
      <c r="AFM762" s="13"/>
      <c r="AFN762" s="13"/>
      <c r="AFO762" s="13"/>
      <c r="AFP762" s="13"/>
      <c r="AFQ762" s="13"/>
      <c r="AFR762" s="13"/>
      <c r="AFS762" s="13"/>
      <c r="AFT762" s="13"/>
      <c r="AFU762" s="13"/>
      <c r="AFV762" s="13"/>
      <c r="AFW762" s="13"/>
      <c r="AFX762" s="13"/>
      <c r="AFY762" s="13"/>
      <c r="AFZ762" s="13"/>
      <c r="AGA762" s="13"/>
      <c r="AGB762" s="13"/>
      <c r="AGC762" s="13"/>
      <c r="AGD762" s="13"/>
      <c r="AGE762" s="13"/>
      <c r="AGF762" s="13"/>
      <c r="AGG762" s="13"/>
      <c r="AGH762" s="13"/>
      <c r="AGI762" s="13"/>
      <c r="AGJ762" s="13"/>
      <c r="AGK762" s="13"/>
      <c r="AGL762" s="13"/>
      <c r="AGM762" s="13"/>
      <c r="AGN762" s="13"/>
      <c r="AGO762" s="13"/>
      <c r="AGP762" s="13"/>
      <c r="AGQ762" s="13"/>
      <c r="AGR762" s="13"/>
      <c r="AGS762" s="13"/>
      <c r="AGT762" s="13"/>
      <c r="AGU762" s="13"/>
      <c r="AGV762" s="13"/>
      <c r="AGW762" s="13"/>
      <c r="AGX762" s="13"/>
      <c r="AGY762" s="13"/>
      <c r="AGZ762" s="13"/>
      <c r="AHA762" s="13"/>
      <c r="AHB762" s="13"/>
      <c r="AHC762" s="13"/>
      <c r="AHD762" s="13"/>
      <c r="AHE762" s="13"/>
      <c r="AHF762" s="13"/>
      <c r="AHG762" s="13"/>
      <c r="AHH762" s="13"/>
      <c r="AHI762" s="13"/>
      <c r="AHJ762" s="13"/>
      <c r="AHK762" s="13"/>
      <c r="AHL762" s="13"/>
      <c r="AHM762" s="13"/>
      <c r="AHN762" s="13"/>
      <c r="AHO762" s="13"/>
      <c r="AHP762" s="13"/>
      <c r="AHQ762" s="13"/>
      <c r="AHR762" s="13"/>
      <c r="AHS762" s="13"/>
      <c r="AHT762" s="13"/>
      <c r="AHU762" s="13"/>
      <c r="AHV762" s="13"/>
      <c r="AHW762" s="13"/>
      <c r="AHX762" s="13"/>
      <c r="AHY762" s="13"/>
      <c r="AHZ762" s="13"/>
      <c r="AIA762" s="13"/>
      <c r="AIB762" s="13"/>
      <c r="AIC762" s="13"/>
      <c r="AID762" s="13"/>
      <c r="AIE762" s="13"/>
      <c r="AIF762" s="13"/>
      <c r="AIG762" s="13"/>
      <c r="AIH762" s="13"/>
      <c r="AII762" s="13"/>
      <c r="AIJ762" s="13"/>
      <c r="AIK762" s="13"/>
      <c r="AIL762" s="13"/>
      <c r="AIM762" s="13"/>
      <c r="AIN762" s="13"/>
      <c r="AIO762" s="13"/>
      <c r="AIP762" s="13"/>
      <c r="AIQ762" s="13"/>
      <c r="AIR762" s="13"/>
      <c r="AIS762" s="13"/>
      <c r="AIT762" s="13"/>
      <c r="AIU762" s="13"/>
      <c r="AIV762" s="13"/>
      <c r="AIW762" s="13"/>
      <c r="AIX762" s="13"/>
      <c r="AIY762" s="13"/>
      <c r="AIZ762" s="13"/>
      <c r="AJA762" s="13"/>
      <c r="AJB762" s="13"/>
      <c r="AJC762" s="13"/>
      <c r="AJD762" s="13"/>
      <c r="AJE762" s="13"/>
      <c r="AJF762" s="13"/>
      <c r="AJG762" s="13"/>
      <c r="AJH762" s="13"/>
      <c r="AJI762" s="13"/>
      <c r="AJJ762" s="13"/>
      <c r="AJK762" s="13"/>
      <c r="AJL762" s="13"/>
      <c r="AJM762" s="13"/>
      <c r="AJN762" s="13"/>
      <c r="AJO762" s="13"/>
      <c r="AJP762" s="13"/>
      <c r="AJQ762" s="13"/>
      <c r="AJR762" s="13"/>
      <c r="AJS762" s="13"/>
      <c r="AJT762" s="13"/>
      <c r="AJU762" s="13"/>
      <c r="AJV762" s="13"/>
      <c r="AJW762" s="13"/>
      <c r="AJX762" s="13"/>
      <c r="AJY762" s="13"/>
      <c r="AJZ762" s="13"/>
      <c r="AKA762" s="13"/>
      <c r="AKB762" s="13"/>
      <c r="AKC762" s="13"/>
      <c r="AKD762" s="13"/>
      <c r="AKE762" s="13"/>
      <c r="AKF762" s="13"/>
      <c r="AKG762" s="13"/>
      <c r="AKH762" s="13"/>
      <c r="AKI762" s="13"/>
      <c r="AKJ762" s="13"/>
      <c r="AKK762" s="13"/>
      <c r="AKL762" s="13"/>
      <c r="AKM762" s="13"/>
      <c r="AKN762" s="13"/>
      <c r="AKO762" s="13"/>
      <c r="AKP762" s="13"/>
      <c r="AKQ762" s="13"/>
      <c r="AKR762" s="13"/>
      <c r="AKS762" s="13"/>
      <c r="AKT762" s="13"/>
      <c r="AKU762" s="13"/>
      <c r="AKV762" s="13"/>
      <c r="AKW762" s="13"/>
      <c r="AKX762" s="13"/>
      <c r="AKY762" s="13"/>
      <c r="AKZ762" s="13"/>
      <c r="ALA762" s="13"/>
      <c r="ALB762" s="13"/>
      <c r="ALC762" s="13"/>
      <c r="ALD762" s="13"/>
      <c r="ALE762" s="13"/>
      <c r="ALF762" s="13"/>
      <c r="ALG762" s="13"/>
      <c r="ALH762" s="13"/>
      <c r="ALI762" s="13"/>
      <c r="ALJ762" s="13"/>
      <c r="ALK762" s="13"/>
      <c r="ALL762" s="13"/>
      <c r="ALM762" s="13"/>
      <c r="ALN762" s="13"/>
      <c r="ALO762" s="13"/>
      <c r="ALP762" s="13"/>
      <c r="ALQ762" s="13"/>
      <c r="ALR762" s="13"/>
      <c r="ALS762" s="13"/>
      <c r="ALT762" s="13"/>
      <c r="ALU762" s="13"/>
      <c r="ALV762" s="13"/>
      <c r="ALW762" s="13"/>
      <c r="ALX762" s="13"/>
      <c r="ALY762" s="13"/>
      <c r="ALZ762" s="13"/>
      <c r="AMA762" s="13"/>
      <c r="AMB762" s="13"/>
      <c r="AMC762" s="13"/>
      <c r="AMD762" s="13"/>
      <c r="AME762" s="13"/>
      <c r="AMF762" s="13"/>
      <c r="AMG762" s="13"/>
      <c r="AMH762" s="13"/>
      <c r="AMI762" s="13"/>
      <c r="AMJ762" s="13"/>
      <c r="AMK762" s="13"/>
      <c r="AML762" s="13"/>
      <c r="AMM762" s="13"/>
      <c r="AMN762" s="13"/>
      <c r="AMO762" s="13"/>
      <c r="AMP762" s="13"/>
      <c r="AMQ762" s="13"/>
      <c r="AMR762" s="13"/>
      <c r="AMS762" s="13"/>
      <c r="AMT762" s="13"/>
      <c r="AMU762" s="13"/>
      <c r="AMV762" s="13"/>
      <c r="AMW762" s="13"/>
      <c r="AMX762" s="13"/>
      <c r="AMY762" s="13"/>
      <c r="AMZ762" s="13"/>
      <c r="ANA762" s="13"/>
      <c r="ANB762" s="13"/>
      <c r="ANC762" s="13"/>
      <c r="AND762" s="13"/>
      <c r="ANE762" s="13"/>
      <c r="ANF762" s="13"/>
      <c r="ANG762" s="13"/>
      <c r="ANH762" s="13"/>
      <c r="ANI762" s="13"/>
      <c r="ANJ762" s="13"/>
      <c r="ANK762" s="13"/>
      <c r="ANL762" s="13"/>
      <c r="ANM762" s="13"/>
      <c r="ANN762" s="13"/>
      <c r="ANO762" s="13"/>
      <c r="ANP762" s="13"/>
      <c r="ANQ762" s="13"/>
      <c r="ANR762" s="13"/>
      <c r="ANS762" s="13"/>
      <c r="ANT762" s="13"/>
      <c r="ANU762" s="13"/>
      <c r="ANV762" s="13"/>
      <c r="ANW762" s="13"/>
      <c r="ANX762" s="13"/>
      <c r="ANY762" s="13"/>
      <c r="ANZ762" s="13"/>
      <c r="AOA762" s="13"/>
      <c r="AOB762" s="13"/>
      <c r="AOC762" s="13"/>
      <c r="AOD762" s="13"/>
      <c r="AOE762" s="13"/>
      <c r="AOF762" s="13"/>
      <c r="AOG762" s="13"/>
      <c r="AOH762" s="13"/>
      <c r="AOI762" s="13"/>
      <c r="AOJ762" s="13"/>
      <c r="AOK762" s="13"/>
      <c r="AOL762" s="13"/>
      <c r="AOM762" s="13"/>
      <c r="AON762" s="13"/>
      <c r="AOO762" s="13"/>
      <c r="AOP762" s="13"/>
      <c r="AOQ762" s="13"/>
      <c r="AOR762" s="13"/>
      <c r="AOS762" s="13"/>
      <c r="AOT762" s="13"/>
      <c r="AOU762" s="13"/>
      <c r="AOV762" s="13"/>
      <c r="AOW762" s="13"/>
      <c r="AOX762" s="13"/>
      <c r="AOY762" s="13"/>
      <c r="AOZ762" s="13"/>
      <c r="APA762" s="13"/>
      <c r="APB762" s="13"/>
      <c r="APC762" s="13"/>
      <c r="APD762" s="13"/>
      <c r="APE762" s="13"/>
      <c r="APF762" s="13"/>
      <c r="APG762" s="13"/>
      <c r="APH762" s="13"/>
      <c r="API762" s="13"/>
      <c r="APJ762" s="13"/>
      <c r="APK762" s="13"/>
      <c r="APL762" s="13"/>
      <c r="APM762" s="13"/>
      <c r="APN762" s="13"/>
      <c r="APO762" s="13"/>
      <c r="APP762" s="13"/>
      <c r="APQ762" s="13"/>
      <c r="APR762" s="13"/>
      <c r="APS762" s="13"/>
      <c r="APT762" s="13"/>
      <c r="APU762" s="13"/>
      <c r="APV762" s="13"/>
      <c r="APW762" s="13"/>
      <c r="APX762" s="13"/>
      <c r="APY762" s="13"/>
      <c r="APZ762" s="13"/>
      <c r="AQA762" s="13"/>
      <c r="AQB762" s="13"/>
      <c r="AQC762" s="13"/>
      <c r="AQD762" s="13"/>
      <c r="AQE762" s="13"/>
      <c r="AQF762" s="13"/>
      <c r="AQG762" s="13"/>
      <c r="AQH762" s="13"/>
      <c r="AQI762" s="13"/>
      <c r="AQJ762" s="13"/>
      <c r="AQK762" s="13"/>
      <c r="AQL762" s="13"/>
      <c r="AQM762" s="13"/>
      <c r="AQN762" s="13"/>
      <c r="AQO762" s="13"/>
      <c r="AQP762" s="13"/>
      <c r="AQQ762" s="13"/>
      <c r="AQR762" s="13"/>
      <c r="AQS762" s="13"/>
      <c r="AQT762" s="13"/>
      <c r="AQU762" s="13"/>
      <c r="AQV762" s="13"/>
      <c r="AQW762" s="13"/>
      <c r="AQX762" s="13"/>
      <c r="AQY762" s="13"/>
      <c r="AQZ762" s="13"/>
      <c r="ARA762" s="13"/>
      <c r="ARB762" s="13"/>
      <c r="ARC762" s="13"/>
      <c r="ARD762" s="13"/>
      <c r="ARE762" s="13"/>
      <c r="ARF762" s="13"/>
      <c r="ARG762" s="13"/>
      <c r="ARH762" s="13"/>
      <c r="ARI762" s="13"/>
      <c r="ARJ762" s="13"/>
      <c r="ARK762" s="13"/>
      <c r="ARL762" s="13"/>
      <c r="ARM762" s="13"/>
      <c r="ARN762" s="13"/>
      <c r="ARO762" s="13"/>
      <c r="ARP762" s="13"/>
      <c r="ARQ762" s="13"/>
      <c r="ARR762" s="13"/>
      <c r="ARS762" s="13"/>
      <c r="ART762" s="13"/>
      <c r="ARU762" s="13"/>
      <c r="ARV762" s="13"/>
      <c r="ARW762" s="13"/>
      <c r="ARX762" s="13"/>
      <c r="ARY762" s="13"/>
      <c r="ARZ762" s="13"/>
      <c r="ASA762" s="13"/>
      <c r="ASB762" s="13"/>
      <c r="ASC762" s="13"/>
      <c r="ASD762" s="13"/>
      <c r="ASE762" s="13"/>
      <c r="ASF762" s="13"/>
      <c r="ASG762" s="13"/>
      <c r="ASH762" s="13"/>
      <c r="ASI762" s="13"/>
      <c r="ASJ762" s="13"/>
      <c r="ASK762" s="13"/>
      <c r="ASL762" s="13"/>
      <c r="ASM762" s="13"/>
      <c r="ASN762" s="13"/>
      <c r="ASO762" s="13"/>
      <c r="ASP762" s="13"/>
      <c r="ASQ762" s="13"/>
      <c r="ASR762" s="13"/>
      <c r="ASS762" s="13"/>
      <c r="AST762" s="13"/>
      <c r="ASU762" s="13"/>
      <c r="ASV762" s="13"/>
      <c r="ASW762" s="13"/>
      <c r="ASX762" s="13"/>
      <c r="ASY762" s="13"/>
      <c r="ASZ762" s="13"/>
      <c r="ATA762" s="13"/>
      <c r="ATB762" s="13"/>
      <c r="ATC762" s="13"/>
      <c r="ATD762" s="13"/>
      <c r="ATE762" s="13"/>
      <c r="ATF762" s="13"/>
      <c r="ATG762" s="13"/>
      <c r="ATH762" s="13"/>
      <c r="ATI762" s="13"/>
      <c r="ATJ762" s="13"/>
      <c r="ATK762" s="13"/>
      <c r="ATL762" s="13"/>
      <c r="ATM762" s="13"/>
      <c r="ATN762" s="13"/>
      <c r="ATO762" s="13"/>
      <c r="ATP762" s="13"/>
      <c r="ATQ762" s="13"/>
      <c r="ATR762" s="13"/>
      <c r="ATS762" s="13"/>
      <c r="ATT762" s="13"/>
      <c r="ATU762" s="13"/>
      <c r="ATV762" s="13"/>
      <c r="ATW762" s="13"/>
      <c r="ATX762" s="13"/>
      <c r="ATY762" s="13"/>
      <c r="ATZ762" s="13"/>
      <c r="AUA762" s="13"/>
      <c r="AUB762" s="13"/>
      <c r="AUC762" s="13"/>
      <c r="AUD762" s="13"/>
      <c r="AUE762" s="13"/>
      <c r="AUF762" s="13"/>
      <c r="AUG762" s="13"/>
      <c r="AUH762" s="13"/>
      <c r="AUI762" s="13"/>
      <c r="AUJ762" s="13"/>
      <c r="AUK762" s="13"/>
      <c r="AUL762" s="13"/>
      <c r="AUM762" s="13"/>
      <c r="AUN762" s="13"/>
      <c r="AUO762" s="13"/>
      <c r="AUP762" s="13"/>
      <c r="AUQ762" s="13"/>
      <c r="AUR762" s="13"/>
      <c r="AUS762" s="13"/>
      <c r="AUT762" s="13"/>
      <c r="AUU762" s="13"/>
      <c r="AUV762" s="13"/>
      <c r="AUW762" s="13"/>
      <c r="AUX762" s="13"/>
      <c r="AUY762" s="13"/>
      <c r="AUZ762" s="13"/>
      <c r="AVA762" s="13"/>
      <c r="AVB762" s="13"/>
      <c r="AVC762" s="13"/>
      <c r="AVD762" s="13"/>
      <c r="AVE762" s="13"/>
      <c r="AVF762" s="13"/>
      <c r="AVG762" s="13"/>
      <c r="AVH762" s="13"/>
      <c r="AVI762" s="13"/>
      <c r="AVJ762" s="13"/>
      <c r="AVK762" s="13"/>
      <c r="AVL762" s="13"/>
      <c r="AVM762" s="13"/>
      <c r="AVN762" s="13"/>
      <c r="AVO762" s="13"/>
      <c r="AVP762" s="13"/>
      <c r="AVQ762" s="13"/>
      <c r="AVR762" s="13"/>
      <c r="AVS762" s="13"/>
      <c r="AVT762" s="13"/>
      <c r="AVU762" s="13"/>
      <c r="AVV762" s="13"/>
      <c r="AVW762" s="13"/>
      <c r="AVX762" s="13"/>
      <c r="AVY762" s="13"/>
      <c r="AVZ762" s="13"/>
      <c r="AWA762" s="13"/>
      <c r="AWB762" s="13"/>
      <c r="AWC762" s="13"/>
      <c r="AWD762" s="13"/>
      <c r="AWE762" s="13"/>
      <c r="AWF762" s="13"/>
      <c r="AWG762" s="13"/>
      <c r="AWH762" s="13"/>
      <c r="AWI762" s="13"/>
      <c r="AWJ762" s="13"/>
      <c r="AWK762" s="13"/>
      <c r="AWL762" s="13"/>
      <c r="AWM762" s="13"/>
      <c r="AWN762" s="13"/>
      <c r="AWO762" s="13"/>
      <c r="AWP762" s="13"/>
      <c r="AWQ762" s="13"/>
      <c r="AWR762" s="13"/>
      <c r="AWS762" s="13"/>
      <c r="AWT762" s="13"/>
      <c r="AWU762" s="13"/>
      <c r="AWV762" s="13"/>
      <c r="AWW762" s="13"/>
      <c r="AWX762" s="13"/>
      <c r="AWY762" s="13"/>
      <c r="AWZ762" s="13"/>
      <c r="AXA762" s="13"/>
      <c r="AXB762" s="13"/>
      <c r="AXC762" s="13"/>
      <c r="AXD762" s="13"/>
      <c r="AXE762" s="13"/>
      <c r="AXF762" s="13"/>
      <c r="AXG762" s="13"/>
      <c r="AXH762" s="13"/>
      <c r="AXI762" s="13"/>
      <c r="AXJ762" s="13"/>
      <c r="AXK762" s="13"/>
      <c r="AXL762" s="13"/>
      <c r="AXM762" s="13"/>
      <c r="AXN762" s="13"/>
      <c r="AXO762" s="13"/>
      <c r="AXP762" s="13"/>
      <c r="AXQ762" s="13"/>
      <c r="AXR762" s="13"/>
      <c r="AXS762" s="13"/>
      <c r="AXT762" s="13"/>
      <c r="AXU762" s="13"/>
      <c r="AXV762" s="13"/>
      <c r="AXW762" s="13"/>
      <c r="AXX762" s="13"/>
      <c r="AXY762" s="13"/>
      <c r="AXZ762" s="13"/>
      <c r="AYA762" s="13"/>
      <c r="AYB762" s="13"/>
      <c r="AYC762" s="13"/>
      <c r="AYD762" s="13"/>
      <c r="AYE762" s="13"/>
      <c r="AYF762" s="13"/>
      <c r="AYG762" s="13"/>
      <c r="AYH762" s="13"/>
      <c r="AYI762" s="13"/>
      <c r="AYJ762" s="13"/>
      <c r="AYK762" s="13"/>
      <c r="AYL762" s="13"/>
      <c r="AYM762" s="13"/>
      <c r="AYN762" s="13"/>
      <c r="AYO762" s="13"/>
      <c r="AYP762" s="13"/>
      <c r="AYQ762" s="13"/>
      <c r="AYR762" s="13"/>
      <c r="AYS762" s="13"/>
      <c r="AYT762" s="13"/>
      <c r="AYU762" s="13"/>
      <c r="AYV762" s="13"/>
      <c r="AYW762" s="13"/>
      <c r="AYX762" s="13"/>
      <c r="AYY762" s="13"/>
      <c r="AYZ762" s="13"/>
      <c r="AZA762" s="13"/>
      <c r="AZB762" s="13"/>
      <c r="AZC762" s="13"/>
      <c r="AZD762" s="13"/>
      <c r="AZE762" s="13"/>
      <c r="AZF762" s="13"/>
      <c r="AZG762" s="13"/>
      <c r="AZH762" s="13"/>
      <c r="AZI762" s="13"/>
      <c r="AZJ762" s="13"/>
      <c r="AZK762" s="13"/>
      <c r="AZL762" s="13"/>
      <c r="AZM762" s="13"/>
      <c r="AZN762" s="13"/>
      <c r="AZO762" s="13"/>
      <c r="AZP762" s="13"/>
      <c r="AZQ762" s="13"/>
      <c r="AZR762" s="13"/>
      <c r="AZS762" s="13"/>
      <c r="AZT762" s="13"/>
      <c r="AZU762" s="13"/>
      <c r="AZV762" s="13"/>
      <c r="AZW762" s="13"/>
      <c r="AZX762" s="13"/>
      <c r="AZY762" s="13"/>
      <c r="AZZ762" s="13"/>
      <c r="BAA762" s="13"/>
      <c r="BAB762" s="13"/>
      <c r="BAC762" s="13"/>
      <c r="BAD762" s="13"/>
      <c r="BAE762" s="13"/>
      <c r="BAF762" s="13"/>
      <c r="BAG762" s="13"/>
      <c r="BAH762" s="13"/>
      <c r="BAI762" s="13"/>
      <c r="BAJ762" s="13"/>
      <c r="BAK762" s="13"/>
      <c r="BAL762" s="13"/>
      <c r="BAM762" s="13"/>
      <c r="BAN762" s="13"/>
      <c r="BAO762" s="13"/>
      <c r="BAP762" s="13"/>
      <c r="BAQ762" s="13"/>
      <c r="BAR762" s="13"/>
      <c r="BAS762" s="13"/>
      <c r="BAT762" s="13"/>
      <c r="BAU762" s="13"/>
      <c r="BAV762" s="13"/>
      <c r="BAW762" s="13"/>
      <c r="BAX762" s="13"/>
      <c r="BAY762" s="13"/>
      <c r="BAZ762" s="13"/>
      <c r="BBA762" s="13"/>
      <c r="BBB762" s="13"/>
      <c r="BBC762" s="13"/>
      <c r="BBD762" s="13"/>
      <c r="BBE762" s="13"/>
      <c r="BBF762" s="13"/>
      <c r="BBG762" s="13"/>
      <c r="BBH762" s="13"/>
      <c r="BBI762" s="13"/>
      <c r="BBJ762" s="13"/>
      <c r="BBK762" s="13"/>
      <c r="BBL762" s="13"/>
      <c r="BBM762" s="13"/>
      <c r="BBN762" s="13"/>
      <c r="BBO762" s="13"/>
      <c r="BBP762" s="13"/>
      <c r="BBQ762" s="13"/>
      <c r="BBR762" s="13"/>
      <c r="BBS762" s="13"/>
      <c r="BBT762" s="13"/>
      <c r="BBU762" s="13"/>
      <c r="BBV762" s="13"/>
      <c r="BBW762" s="13"/>
      <c r="BBX762" s="13"/>
      <c r="BBY762" s="13"/>
      <c r="BBZ762" s="13"/>
      <c r="BCA762" s="13"/>
      <c r="BCB762" s="13"/>
      <c r="BCC762" s="13"/>
      <c r="BCD762" s="13"/>
      <c r="BCE762" s="13"/>
      <c r="BCF762" s="13"/>
      <c r="BCG762" s="13"/>
      <c r="BCH762" s="13"/>
      <c r="BCI762" s="13"/>
      <c r="BCJ762" s="13"/>
      <c r="BCK762" s="13"/>
      <c r="BCL762" s="13"/>
      <c r="BCM762" s="13"/>
      <c r="BCN762" s="13"/>
      <c r="BCO762" s="13"/>
      <c r="BCP762" s="13"/>
      <c r="BCQ762" s="13"/>
      <c r="BCR762" s="13"/>
      <c r="BCS762" s="13"/>
      <c r="BCT762" s="13"/>
      <c r="BCU762" s="13"/>
      <c r="BCV762" s="13"/>
      <c r="BCW762" s="13"/>
      <c r="BCX762" s="13"/>
      <c r="BCY762" s="13"/>
      <c r="BCZ762" s="13"/>
      <c r="BDA762" s="13"/>
      <c r="BDB762" s="13"/>
      <c r="BDC762" s="13"/>
      <c r="BDD762" s="13"/>
      <c r="BDE762" s="13"/>
      <c r="BDF762" s="13"/>
      <c r="BDG762" s="13"/>
      <c r="BDH762" s="13"/>
      <c r="BDI762" s="13"/>
      <c r="BDJ762" s="13"/>
      <c r="BDK762" s="13"/>
      <c r="BDL762" s="13"/>
      <c r="BDM762" s="13"/>
      <c r="BDN762" s="13"/>
      <c r="BDO762" s="13"/>
      <c r="BDP762" s="13"/>
      <c r="BDQ762" s="13"/>
      <c r="BDR762" s="13"/>
      <c r="BDS762" s="13"/>
      <c r="BDT762" s="13"/>
      <c r="BDU762" s="13"/>
      <c r="BDV762" s="13"/>
      <c r="BDW762" s="13"/>
      <c r="BDX762" s="13"/>
      <c r="BDY762" s="13"/>
      <c r="BDZ762" s="13"/>
      <c r="BEA762" s="13"/>
      <c r="BEB762" s="13"/>
      <c r="BEC762" s="13"/>
      <c r="BED762" s="13"/>
      <c r="BEE762" s="13"/>
      <c r="BEF762" s="13"/>
      <c r="BEG762" s="13"/>
      <c r="BEH762" s="13"/>
      <c r="BEI762" s="13"/>
      <c r="BEJ762" s="13"/>
      <c r="BEK762" s="13"/>
      <c r="BEL762" s="13"/>
      <c r="BEM762" s="13"/>
      <c r="BEN762" s="13"/>
      <c r="BEO762" s="13"/>
      <c r="BEP762" s="13"/>
      <c r="BEQ762" s="13"/>
      <c r="BER762" s="13"/>
      <c r="BES762" s="13"/>
      <c r="BET762" s="13"/>
      <c r="BEU762" s="13"/>
      <c r="BEV762" s="13"/>
      <c r="BEW762" s="13"/>
      <c r="BEX762" s="13"/>
      <c r="BEY762" s="13"/>
      <c r="BEZ762" s="13"/>
      <c r="BFA762" s="13"/>
      <c r="BFB762" s="13"/>
      <c r="BFC762" s="13"/>
      <c r="BFD762" s="13"/>
      <c r="BFE762" s="13"/>
      <c r="BFF762" s="13"/>
      <c r="BFG762" s="13"/>
      <c r="BFH762" s="13"/>
      <c r="BFI762" s="13"/>
      <c r="BFJ762" s="13"/>
      <c r="BFK762" s="13"/>
      <c r="BFL762" s="13"/>
      <c r="BFM762" s="13"/>
      <c r="BFN762" s="13"/>
      <c r="BFO762" s="13"/>
      <c r="BFP762" s="13"/>
      <c r="BFQ762" s="13"/>
      <c r="BFR762" s="13"/>
      <c r="BFS762" s="13"/>
      <c r="BFT762" s="13"/>
      <c r="BFU762" s="13"/>
      <c r="BFV762" s="13"/>
      <c r="BFW762" s="13"/>
      <c r="BFX762" s="13"/>
      <c r="BFY762" s="13"/>
      <c r="BFZ762" s="13"/>
      <c r="BGA762" s="13"/>
      <c r="BGB762" s="13"/>
      <c r="BGC762" s="13"/>
      <c r="BGD762" s="13"/>
      <c r="BGE762" s="13"/>
      <c r="BGF762" s="13"/>
      <c r="BGG762" s="13"/>
      <c r="BGH762" s="13"/>
      <c r="BGI762" s="13"/>
      <c r="BGJ762" s="13"/>
      <c r="BGK762" s="13"/>
      <c r="BGL762" s="13"/>
      <c r="BGM762" s="13"/>
      <c r="BGN762" s="13"/>
      <c r="BGO762" s="13"/>
      <c r="BGP762" s="13"/>
      <c r="BGQ762" s="13"/>
      <c r="BGR762" s="13"/>
      <c r="BGS762" s="13"/>
      <c r="BGT762" s="13"/>
      <c r="BGU762" s="13"/>
      <c r="BGV762" s="13"/>
      <c r="BGW762" s="13"/>
      <c r="BGX762" s="13"/>
      <c r="BGY762" s="13"/>
      <c r="BGZ762" s="13"/>
      <c r="BHA762" s="13"/>
      <c r="BHB762" s="13"/>
      <c r="BHC762" s="13"/>
      <c r="BHD762" s="13"/>
      <c r="BHE762" s="13"/>
      <c r="BHF762" s="13"/>
      <c r="BHG762" s="13"/>
      <c r="BHH762" s="13"/>
      <c r="BHI762" s="13"/>
      <c r="BHJ762" s="13"/>
      <c r="BHK762" s="13"/>
      <c r="BHL762" s="13"/>
      <c r="BHM762" s="13"/>
      <c r="BHN762" s="13"/>
      <c r="BHO762" s="13"/>
      <c r="BHP762" s="13"/>
      <c r="BHQ762" s="13"/>
      <c r="BHR762" s="13"/>
      <c r="BHS762" s="13"/>
      <c r="BHT762" s="13"/>
      <c r="BHU762" s="13"/>
      <c r="BHV762" s="13"/>
      <c r="BHW762" s="13"/>
      <c r="BHX762" s="13"/>
      <c r="BHY762" s="13"/>
      <c r="BHZ762" s="13"/>
      <c r="BIA762" s="13"/>
      <c r="BIB762" s="13"/>
      <c r="BIC762" s="13"/>
      <c r="BID762" s="13"/>
      <c r="BIE762" s="13"/>
      <c r="BIF762" s="13"/>
      <c r="BIG762" s="13"/>
      <c r="BIH762" s="13"/>
      <c r="BII762" s="13"/>
      <c r="BIJ762" s="13"/>
      <c r="BIK762" s="13"/>
      <c r="BIL762" s="13"/>
      <c r="BIM762" s="13"/>
      <c r="BIN762" s="13"/>
      <c r="BIO762" s="13"/>
      <c r="BIP762" s="13"/>
      <c r="BIQ762" s="13"/>
      <c r="BIR762" s="13"/>
      <c r="BIS762" s="13"/>
      <c r="BIT762" s="13"/>
      <c r="BIU762" s="13"/>
      <c r="BIV762" s="13"/>
      <c r="BIW762" s="13"/>
      <c r="BIX762" s="13"/>
      <c r="BIY762" s="13"/>
      <c r="BIZ762" s="13"/>
      <c r="BJA762" s="13"/>
      <c r="BJB762" s="13"/>
      <c r="BJC762" s="13"/>
      <c r="BJD762" s="13"/>
      <c r="BJE762" s="13"/>
      <c r="BJF762" s="13"/>
      <c r="BJG762" s="13"/>
      <c r="BJH762" s="13"/>
      <c r="BJI762" s="13"/>
      <c r="BJJ762" s="13"/>
      <c r="BJK762" s="13"/>
      <c r="BJL762" s="13"/>
      <c r="BJM762" s="13"/>
      <c r="BJN762" s="13"/>
      <c r="BJO762" s="13"/>
      <c r="BJP762" s="13"/>
      <c r="BJQ762" s="13"/>
      <c r="BJR762" s="13"/>
      <c r="BJS762" s="13"/>
      <c r="BJT762" s="13"/>
      <c r="BJU762" s="13"/>
      <c r="BJV762" s="13"/>
      <c r="BJW762" s="13"/>
      <c r="BJX762" s="13"/>
      <c r="BJY762" s="13"/>
      <c r="BJZ762" s="13"/>
      <c r="BKA762" s="13"/>
      <c r="BKB762" s="13"/>
      <c r="BKC762" s="13"/>
      <c r="BKD762" s="13"/>
      <c r="BKE762" s="13"/>
      <c r="BKF762" s="13"/>
      <c r="BKG762" s="13"/>
      <c r="BKH762" s="13"/>
      <c r="BKI762" s="13"/>
      <c r="BKJ762" s="13"/>
      <c r="BKK762" s="13"/>
      <c r="BKL762" s="13"/>
      <c r="BKM762" s="13"/>
      <c r="BKN762" s="13"/>
      <c r="BKO762" s="13"/>
      <c r="BKP762" s="13"/>
      <c r="BKQ762" s="13"/>
      <c r="BKR762" s="13"/>
      <c r="BKS762" s="13"/>
      <c r="BKT762" s="13"/>
      <c r="BKU762" s="13"/>
      <c r="BKV762" s="13"/>
      <c r="BKW762" s="13"/>
      <c r="BKX762" s="13"/>
      <c r="BKY762" s="13"/>
      <c r="BKZ762" s="13"/>
      <c r="BLA762" s="13"/>
      <c r="BLB762" s="13"/>
      <c r="BLC762" s="13"/>
      <c r="BLD762" s="13"/>
      <c r="BLE762" s="13"/>
      <c r="BLF762" s="13"/>
      <c r="BLG762" s="13"/>
      <c r="BLH762" s="13"/>
      <c r="BLI762" s="13"/>
      <c r="BLJ762" s="13"/>
      <c r="BLK762" s="13"/>
      <c r="BLL762" s="13"/>
      <c r="BLM762" s="13"/>
      <c r="BLN762" s="13"/>
      <c r="BLO762" s="13"/>
      <c r="BLP762" s="13"/>
      <c r="BLQ762" s="13"/>
      <c r="BLR762" s="13"/>
      <c r="BLS762" s="13"/>
      <c r="BLT762" s="13"/>
      <c r="BLU762" s="13"/>
      <c r="BLV762" s="13"/>
      <c r="BLW762" s="13"/>
      <c r="BLX762" s="13"/>
      <c r="BLY762" s="13"/>
      <c r="BLZ762" s="13"/>
      <c r="BMA762" s="13"/>
      <c r="BMB762" s="13"/>
      <c r="BMC762" s="13"/>
      <c r="BMD762" s="13"/>
      <c r="BME762" s="13"/>
      <c r="BMF762" s="13"/>
      <c r="BMG762" s="13"/>
      <c r="BMH762" s="13"/>
      <c r="BMI762" s="13"/>
      <c r="BMJ762" s="13"/>
      <c r="BMK762" s="13"/>
      <c r="BML762" s="13"/>
      <c r="BMM762" s="13"/>
      <c r="BMN762" s="13"/>
      <c r="BMO762" s="13"/>
      <c r="BMP762" s="13"/>
      <c r="BMQ762" s="13"/>
      <c r="BMR762" s="13"/>
      <c r="BMS762" s="13"/>
      <c r="BMT762" s="13"/>
      <c r="BMU762" s="13"/>
      <c r="BMV762" s="13"/>
      <c r="BMW762" s="13"/>
      <c r="BMX762" s="13"/>
      <c r="BMY762" s="13"/>
      <c r="BMZ762" s="13"/>
      <c r="BNA762" s="13"/>
      <c r="BNB762" s="13"/>
      <c r="BNC762" s="13"/>
      <c r="BND762" s="13"/>
      <c r="BNE762" s="13"/>
      <c r="BNF762" s="13"/>
      <c r="BNG762" s="13"/>
      <c r="BNH762" s="13"/>
      <c r="BNI762" s="13"/>
      <c r="BNJ762" s="13"/>
      <c r="BNK762" s="13"/>
      <c r="BNL762" s="13"/>
      <c r="BNM762" s="13"/>
      <c r="BNN762" s="13"/>
      <c r="BNO762" s="13"/>
      <c r="BNP762" s="13"/>
      <c r="BNQ762" s="13"/>
      <c r="BNR762" s="13"/>
      <c r="BNS762" s="13"/>
      <c r="BNT762" s="13"/>
      <c r="BNU762" s="13"/>
      <c r="BNV762" s="13"/>
      <c r="BNW762" s="13"/>
      <c r="BNX762" s="13"/>
      <c r="BNY762" s="13"/>
      <c r="BNZ762" s="13"/>
      <c r="BOA762" s="13"/>
      <c r="BOB762" s="13"/>
      <c r="BOC762" s="13"/>
      <c r="BOD762" s="13"/>
      <c r="BOE762" s="13"/>
      <c r="BOF762" s="13"/>
      <c r="BOG762" s="13"/>
      <c r="BOH762" s="13"/>
      <c r="BOI762" s="13"/>
      <c r="BOJ762" s="13"/>
      <c r="BOK762" s="13"/>
      <c r="BOL762" s="13"/>
      <c r="BOM762" s="13"/>
      <c r="BON762" s="13"/>
      <c r="BOO762" s="13"/>
      <c r="BOP762" s="13"/>
      <c r="BOQ762" s="13"/>
      <c r="BOR762" s="13"/>
      <c r="BOS762" s="13"/>
      <c r="BOT762" s="13"/>
      <c r="BOU762" s="13"/>
      <c r="BOV762" s="13"/>
      <c r="BOW762" s="13"/>
      <c r="BOX762" s="13"/>
      <c r="BOY762" s="13"/>
      <c r="BOZ762" s="13"/>
      <c r="BPA762" s="13"/>
      <c r="BPB762" s="13"/>
      <c r="BPC762" s="13"/>
      <c r="BPD762" s="13"/>
      <c r="BPE762" s="13"/>
      <c r="BPF762" s="13"/>
      <c r="BPG762" s="13"/>
      <c r="BPH762" s="13"/>
      <c r="BPI762" s="13"/>
      <c r="BPJ762" s="13"/>
      <c r="BPK762" s="13"/>
      <c r="BPL762" s="13"/>
      <c r="BPM762" s="13"/>
      <c r="BPN762" s="13"/>
      <c r="BPO762" s="13"/>
      <c r="BPP762" s="13"/>
      <c r="BPQ762" s="13"/>
      <c r="BPR762" s="13"/>
      <c r="BPS762" s="13"/>
      <c r="BPT762" s="13"/>
      <c r="BPU762" s="13"/>
      <c r="BPV762" s="13"/>
      <c r="BPW762" s="13"/>
      <c r="BPX762" s="13"/>
      <c r="BPY762" s="13"/>
      <c r="BPZ762" s="13"/>
      <c r="BQA762" s="13"/>
      <c r="BQB762" s="13"/>
      <c r="BQC762" s="13"/>
      <c r="BQD762" s="13"/>
      <c r="BQE762" s="13"/>
      <c r="BQF762" s="13"/>
      <c r="BQG762" s="13"/>
      <c r="BQH762" s="13"/>
      <c r="BQI762" s="13"/>
      <c r="BQJ762" s="13"/>
      <c r="BQK762" s="13"/>
      <c r="BQL762" s="13"/>
      <c r="BQM762" s="13"/>
      <c r="BQN762" s="13"/>
      <c r="BQO762" s="13"/>
      <c r="BQP762" s="13"/>
      <c r="BQQ762" s="13"/>
      <c r="BQR762" s="13"/>
      <c r="BQS762" s="13"/>
      <c r="BQT762" s="13"/>
      <c r="BQU762" s="13"/>
      <c r="BQV762" s="13"/>
      <c r="BQW762" s="13"/>
      <c r="BQX762" s="13"/>
      <c r="BQY762" s="13"/>
      <c r="BQZ762" s="13"/>
      <c r="BRA762" s="13"/>
      <c r="BRB762" s="13"/>
      <c r="BRC762" s="13"/>
      <c r="BRD762" s="13"/>
      <c r="BRE762" s="13"/>
      <c r="BRF762" s="13"/>
      <c r="BRG762" s="13"/>
      <c r="BRH762" s="13"/>
      <c r="BRI762" s="13"/>
      <c r="BRJ762" s="13"/>
      <c r="BRK762" s="13"/>
      <c r="BRL762" s="13"/>
      <c r="BRM762" s="13"/>
      <c r="BRN762" s="13"/>
      <c r="BRO762" s="13"/>
      <c r="BRP762" s="13"/>
      <c r="BRQ762" s="13"/>
      <c r="BRR762" s="13"/>
      <c r="BRS762" s="13"/>
      <c r="BRT762" s="13"/>
      <c r="BRU762" s="13"/>
      <c r="BRV762" s="13"/>
      <c r="BRW762" s="13"/>
      <c r="BRX762" s="13"/>
      <c r="BRY762" s="13"/>
      <c r="BRZ762" s="13"/>
      <c r="BSA762" s="13"/>
      <c r="BSB762" s="13"/>
      <c r="BSC762" s="13"/>
      <c r="BSD762" s="13"/>
      <c r="BSE762" s="13"/>
      <c r="BSF762" s="13"/>
      <c r="BSG762" s="13"/>
      <c r="BSH762" s="13"/>
      <c r="BSI762" s="13"/>
      <c r="BSJ762" s="13"/>
      <c r="BSK762" s="13"/>
      <c r="BSL762" s="13"/>
      <c r="BSM762" s="13"/>
      <c r="BSN762" s="13"/>
      <c r="BSO762" s="13"/>
      <c r="BSP762" s="13"/>
      <c r="BSQ762" s="13"/>
      <c r="BSR762" s="13"/>
      <c r="BSS762" s="13"/>
      <c r="BST762" s="13"/>
      <c r="BSU762" s="13"/>
      <c r="BSV762" s="13"/>
      <c r="BSW762" s="13"/>
      <c r="BSX762" s="13"/>
      <c r="BSY762" s="13"/>
      <c r="BSZ762" s="13"/>
      <c r="BTA762" s="13"/>
      <c r="BTB762" s="13"/>
      <c r="BTC762" s="13"/>
      <c r="BTD762" s="13"/>
      <c r="BTE762" s="13"/>
      <c r="BTF762" s="13"/>
      <c r="BTG762" s="13"/>
      <c r="BTH762" s="13"/>
      <c r="BTI762" s="13"/>
      <c r="BTJ762" s="13"/>
      <c r="BTK762" s="13"/>
      <c r="BTL762" s="13"/>
      <c r="BTM762" s="13"/>
      <c r="BTN762" s="13"/>
      <c r="BTO762" s="13"/>
      <c r="BTP762" s="13"/>
      <c r="BTQ762" s="13"/>
      <c r="BTR762" s="13"/>
      <c r="BTS762" s="13"/>
      <c r="BTT762" s="13"/>
      <c r="BTU762" s="13"/>
      <c r="BTV762" s="13"/>
      <c r="BTW762" s="13"/>
      <c r="BTX762" s="13"/>
      <c r="BTY762" s="13"/>
      <c r="BTZ762" s="13"/>
      <c r="BUA762" s="13"/>
      <c r="BUB762" s="13"/>
      <c r="BUC762" s="13"/>
      <c r="BUD762" s="13"/>
      <c r="BUE762" s="13"/>
      <c r="BUF762" s="13"/>
      <c r="BUG762" s="13"/>
      <c r="BUH762" s="13"/>
      <c r="BUI762" s="13"/>
      <c r="BUJ762" s="13"/>
      <c r="BUK762" s="13"/>
      <c r="BUL762" s="13"/>
      <c r="BUM762" s="13"/>
      <c r="BUN762" s="13"/>
      <c r="BUO762" s="13"/>
      <c r="BUP762" s="13"/>
      <c r="BUQ762" s="13"/>
      <c r="BUR762" s="13"/>
      <c r="BUS762" s="13"/>
      <c r="BUT762" s="13"/>
      <c r="BUU762" s="13"/>
      <c r="BUV762" s="13"/>
      <c r="BUW762" s="13"/>
      <c r="BUX762" s="13"/>
      <c r="BUY762" s="13"/>
      <c r="BUZ762" s="13"/>
      <c r="BVA762" s="13"/>
      <c r="BVB762" s="13"/>
      <c r="BVC762" s="13"/>
      <c r="BVD762" s="13"/>
      <c r="BVE762" s="13"/>
      <c r="BVF762" s="13"/>
      <c r="BVG762" s="13"/>
      <c r="BVH762" s="13"/>
      <c r="BVI762" s="13"/>
      <c r="BVJ762" s="13"/>
      <c r="BVK762" s="13"/>
      <c r="BVL762" s="13"/>
      <c r="BVM762" s="13"/>
      <c r="BVN762" s="13"/>
      <c r="BVO762" s="13"/>
      <c r="BVP762" s="13"/>
      <c r="BVQ762" s="13"/>
      <c r="BVR762" s="13"/>
      <c r="BVS762" s="13"/>
      <c r="BVT762" s="13"/>
      <c r="BVU762" s="13"/>
      <c r="BVV762" s="13"/>
      <c r="BVW762" s="13"/>
      <c r="BVX762" s="13"/>
      <c r="BVY762" s="13"/>
      <c r="BVZ762" s="13"/>
      <c r="BWA762" s="13"/>
      <c r="BWB762" s="13"/>
      <c r="BWC762" s="13"/>
      <c r="BWD762" s="13"/>
      <c r="BWE762" s="13"/>
      <c r="BWF762" s="13"/>
      <c r="BWG762" s="13"/>
      <c r="BWH762" s="13"/>
      <c r="BWI762" s="13"/>
      <c r="BWJ762" s="13"/>
      <c r="BWK762" s="13"/>
      <c r="BWL762" s="13"/>
      <c r="BWM762" s="13"/>
      <c r="BWN762" s="13"/>
      <c r="BWO762" s="13"/>
      <c r="BWP762" s="13"/>
      <c r="BWQ762" s="13"/>
      <c r="BWR762" s="13"/>
      <c r="BWS762" s="13"/>
      <c r="BWT762" s="13"/>
      <c r="BWU762" s="13"/>
      <c r="BWV762" s="13"/>
      <c r="BWW762" s="13"/>
      <c r="BWX762" s="13"/>
      <c r="BWY762" s="13"/>
      <c r="BWZ762" s="13"/>
      <c r="BXA762" s="13"/>
      <c r="BXB762" s="13"/>
      <c r="BXC762" s="13"/>
      <c r="BXD762" s="13"/>
      <c r="BXE762" s="13"/>
      <c r="BXF762" s="13"/>
      <c r="BXG762" s="13"/>
      <c r="BXH762" s="13"/>
      <c r="BXI762" s="13"/>
      <c r="BXJ762" s="13"/>
      <c r="BXK762" s="13"/>
      <c r="BXL762" s="13"/>
      <c r="BXM762" s="13"/>
      <c r="BXN762" s="13"/>
      <c r="BXO762" s="13"/>
      <c r="BXP762" s="13"/>
      <c r="BXQ762" s="13"/>
      <c r="BXR762" s="13"/>
      <c r="BXS762" s="13"/>
      <c r="BXT762" s="13"/>
      <c r="BXU762" s="13"/>
      <c r="BXV762" s="13"/>
      <c r="BXW762" s="13"/>
      <c r="BXX762" s="13"/>
      <c r="BXY762" s="13"/>
      <c r="BXZ762" s="13"/>
      <c r="BYA762" s="13"/>
      <c r="BYB762" s="13"/>
      <c r="BYC762" s="13"/>
      <c r="BYD762" s="13"/>
      <c r="BYE762" s="13"/>
      <c r="BYF762" s="13"/>
      <c r="BYG762" s="13"/>
      <c r="BYH762" s="13"/>
      <c r="BYI762" s="13"/>
      <c r="BYJ762" s="13"/>
      <c r="BYK762" s="13"/>
      <c r="BYL762" s="13"/>
      <c r="BYM762" s="13"/>
      <c r="BYN762" s="13"/>
      <c r="BYO762" s="13"/>
      <c r="BYP762" s="13"/>
      <c r="BYQ762" s="13"/>
      <c r="BYR762" s="13"/>
      <c r="BYS762" s="13"/>
      <c r="BYT762" s="13"/>
      <c r="BYU762" s="13"/>
      <c r="BYV762" s="13"/>
      <c r="BYW762" s="13"/>
      <c r="BYX762" s="13"/>
      <c r="BYY762" s="13"/>
      <c r="BYZ762" s="13"/>
      <c r="BZA762" s="13"/>
      <c r="BZB762" s="13"/>
      <c r="BZC762" s="13"/>
      <c r="BZD762" s="13"/>
      <c r="BZE762" s="13"/>
      <c r="BZF762" s="13"/>
      <c r="BZG762" s="13"/>
      <c r="BZH762" s="13"/>
      <c r="BZI762" s="13"/>
      <c r="BZJ762" s="13"/>
      <c r="BZK762" s="13"/>
      <c r="BZL762" s="13"/>
      <c r="BZM762" s="13"/>
      <c r="BZN762" s="13"/>
      <c r="BZO762" s="13"/>
      <c r="BZP762" s="13"/>
      <c r="BZQ762" s="13"/>
      <c r="BZR762" s="13"/>
      <c r="BZS762" s="13"/>
      <c r="BZT762" s="13"/>
      <c r="BZU762" s="13"/>
      <c r="BZV762" s="13"/>
      <c r="BZW762" s="13"/>
      <c r="BZX762" s="13"/>
      <c r="BZY762" s="13"/>
      <c r="BZZ762" s="13"/>
      <c r="CAA762" s="13"/>
      <c r="CAB762" s="13"/>
      <c r="CAC762" s="13"/>
      <c r="CAD762" s="13"/>
      <c r="CAE762" s="13"/>
      <c r="CAF762" s="13"/>
      <c r="CAG762" s="13"/>
      <c r="CAH762" s="13"/>
      <c r="CAI762" s="13"/>
      <c r="CAJ762" s="13"/>
      <c r="CAK762" s="13"/>
      <c r="CAL762" s="13"/>
      <c r="CAM762" s="13"/>
      <c r="CAN762" s="13"/>
      <c r="CAO762" s="13"/>
      <c r="CAP762" s="13"/>
      <c r="CAQ762" s="13"/>
      <c r="CAR762" s="13"/>
      <c r="CAS762" s="13"/>
      <c r="CAT762" s="13"/>
      <c r="CAU762" s="13"/>
      <c r="CAV762" s="13"/>
      <c r="CAW762" s="13"/>
      <c r="CAX762" s="13"/>
      <c r="CAY762" s="13"/>
      <c r="CAZ762" s="13"/>
      <c r="CBA762" s="13"/>
      <c r="CBB762" s="13"/>
      <c r="CBC762" s="13"/>
      <c r="CBD762" s="13"/>
      <c r="CBE762" s="13"/>
      <c r="CBF762" s="13"/>
      <c r="CBG762" s="13"/>
      <c r="CBH762" s="13"/>
      <c r="CBI762" s="13"/>
      <c r="CBJ762" s="13"/>
      <c r="CBK762" s="13"/>
      <c r="CBL762" s="13"/>
      <c r="CBM762" s="13"/>
      <c r="CBN762" s="13"/>
      <c r="CBO762" s="13"/>
      <c r="CBP762" s="13"/>
      <c r="CBQ762" s="13"/>
      <c r="CBR762" s="13"/>
      <c r="CBS762" s="13"/>
      <c r="CBT762" s="13"/>
      <c r="CBU762" s="13"/>
      <c r="CBV762" s="13"/>
      <c r="CBW762" s="13"/>
      <c r="CBX762" s="13"/>
      <c r="CBY762" s="13"/>
      <c r="CBZ762" s="13"/>
      <c r="CCA762" s="13"/>
      <c r="CCB762" s="13"/>
      <c r="CCC762" s="13"/>
      <c r="CCD762" s="13"/>
      <c r="CCE762" s="13"/>
      <c r="CCF762" s="13"/>
      <c r="CCG762" s="13"/>
      <c r="CCH762" s="13"/>
      <c r="CCI762" s="13"/>
      <c r="CCJ762" s="13"/>
      <c r="CCK762" s="13"/>
      <c r="CCL762" s="13"/>
      <c r="CCM762" s="13"/>
      <c r="CCN762" s="13"/>
      <c r="CCO762" s="13"/>
      <c r="CCP762" s="13"/>
      <c r="CCQ762" s="13"/>
      <c r="CCR762" s="13"/>
      <c r="CCS762" s="13"/>
      <c r="CCT762" s="13"/>
      <c r="CCU762" s="13"/>
      <c r="CCV762" s="13"/>
      <c r="CCW762" s="13"/>
      <c r="CCX762" s="13"/>
      <c r="CCY762" s="13"/>
      <c r="CCZ762" s="13"/>
      <c r="CDA762" s="13"/>
      <c r="CDB762" s="13"/>
      <c r="CDC762" s="13"/>
      <c r="CDD762" s="13"/>
      <c r="CDE762" s="13"/>
      <c r="CDF762" s="13"/>
      <c r="CDG762" s="13"/>
      <c r="CDH762" s="13"/>
      <c r="CDI762" s="13"/>
      <c r="CDJ762" s="13"/>
      <c r="CDK762" s="13"/>
      <c r="CDL762" s="13"/>
      <c r="CDM762" s="13"/>
      <c r="CDN762" s="13"/>
      <c r="CDO762" s="13"/>
      <c r="CDP762" s="13"/>
      <c r="CDQ762" s="13"/>
      <c r="CDR762" s="13"/>
      <c r="CDS762" s="13"/>
      <c r="CDT762" s="13"/>
      <c r="CDU762" s="13"/>
      <c r="CDV762" s="13"/>
      <c r="CDW762" s="13"/>
      <c r="CDX762" s="13"/>
      <c r="CDY762" s="13"/>
      <c r="CDZ762" s="13"/>
      <c r="CEA762" s="13"/>
      <c r="CEB762" s="13"/>
      <c r="CEC762" s="13"/>
      <c r="CED762" s="13"/>
      <c r="CEE762" s="13"/>
      <c r="CEF762" s="13"/>
      <c r="CEG762" s="13"/>
      <c r="CEH762" s="13"/>
      <c r="CEI762" s="13"/>
      <c r="CEJ762" s="13"/>
      <c r="CEK762" s="13"/>
      <c r="CEL762" s="13"/>
      <c r="CEM762" s="13"/>
      <c r="CEN762" s="13"/>
      <c r="CEO762" s="13"/>
      <c r="CEP762" s="13"/>
      <c r="CEQ762" s="13"/>
      <c r="CER762" s="13"/>
      <c r="CES762" s="13"/>
      <c r="CET762" s="13"/>
      <c r="CEU762" s="13"/>
      <c r="CEV762" s="13"/>
      <c r="CEW762" s="13"/>
      <c r="CEX762" s="13"/>
      <c r="CEY762" s="13"/>
      <c r="CEZ762" s="13"/>
      <c r="CFA762" s="13"/>
      <c r="CFB762" s="13"/>
      <c r="CFC762" s="13"/>
      <c r="CFD762" s="13"/>
      <c r="CFE762" s="13"/>
      <c r="CFF762" s="13"/>
      <c r="CFG762" s="13"/>
      <c r="CFH762" s="13"/>
      <c r="CFI762" s="13"/>
      <c r="CFJ762" s="13"/>
      <c r="CFK762" s="13"/>
      <c r="CFL762" s="13"/>
      <c r="CFM762" s="13"/>
      <c r="CFN762" s="13"/>
      <c r="CFO762" s="13"/>
      <c r="CFP762" s="13"/>
      <c r="CFQ762" s="13"/>
      <c r="CFR762" s="13"/>
      <c r="CFS762" s="13"/>
      <c r="CFT762" s="13"/>
      <c r="CFU762" s="13"/>
      <c r="CFV762" s="13"/>
      <c r="CFW762" s="13"/>
      <c r="CFX762" s="13"/>
      <c r="CFY762" s="13"/>
      <c r="CFZ762" s="13"/>
      <c r="CGA762" s="13"/>
      <c r="CGB762" s="13"/>
      <c r="CGC762" s="13"/>
      <c r="CGD762" s="13"/>
      <c r="CGE762" s="13"/>
      <c r="CGF762" s="13"/>
      <c r="CGG762" s="13"/>
      <c r="CGH762" s="13"/>
      <c r="CGI762" s="13"/>
      <c r="CGJ762" s="13"/>
      <c r="CGK762" s="13"/>
      <c r="CGL762" s="13"/>
      <c r="CGM762" s="13"/>
      <c r="CGN762" s="13"/>
      <c r="CGO762" s="13"/>
      <c r="CGP762" s="13"/>
      <c r="CGQ762" s="13"/>
      <c r="CGR762" s="13"/>
      <c r="CGS762" s="13"/>
      <c r="CGT762" s="13"/>
      <c r="CGU762" s="13"/>
      <c r="CGV762" s="13"/>
      <c r="CGW762" s="13"/>
      <c r="CGX762" s="13"/>
      <c r="CGY762" s="13"/>
      <c r="CGZ762" s="13"/>
      <c r="CHA762" s="13"/>
      <c r="CHB762" s="13"/>
      <c r="CHC762" s="13"/>
      <c r="CHD762" s="13"/>
      <c r="CHE762" s="13"/>
      <c r="CHF762" s="13"/>
      <c r="CHG762" s="13"/>
      <c r="CHH762" s="13"/>
      <c r="CHI762" s="13"/>
      <c r="CHJ762" s="13"/>
      <c r="CHK762" s="13"/>
      <c r="CHL762" s="13"/>
      <c r="CHM762" s="13"/>
      <c r="CHN762" s="13"/>
      <c r="CHO762" s="13"/>
      <c r="CHP762" s="13"/>
      <c r="CHQ762" s="13"/>
      <c r="CHR762" s="13"/>
      <c r="CHS762" s="13"/>
      <c r="CHT762" s="13"/>
      <c r="CHU762" s="13"/>
      <c r="CHV762" s="13"/>
      <c r="CHW762" s="13"/>
      <c r="CHX762" s="13"/>
      <c r="CHY762" s="13"/>
      <c r="CHZ762" s="13"/>
      <c r="CIA762" s="13"/>
      <c r="CIB762" s="13"/>
      <c r="CIC762" s="13"/>
      <c r="CID762" s="13"/>
      <c r="CIE762" s="13"/>
      <c r="CIF762" s="13"/>
      <c r="CIG762" s="13"/>
      <c r="CIH762" s="13"/>
      <c r="CII762" s="13"/>
      <c r="CIJ762" s="13"/>
      <c r="CIK762" s="13"/>
      <c r="CIL762" s="13"/>
      <c r="CIM762" s="13"/>
      <c r="CIN762" s="13"/>
      <c r="CIO762" s="13"/>
      <c r="CIP762" s="13"/>
      <c r="CIQ762" s="13"/>
      <c r="CIR762" s="13"/>
      <c r="CIS762" s="13"/>
      <c r="CIT762" s="13"/>
      <c r="CIU762" s="13"/>
      <c r="CIV762" s="13"/>
      <c r="CIW762" s="13"/>
      <c r="CIX762" s="13"/>
      <c r="CIY762" s="13"/>
      <c r="CIZ762" s="13"/>
      <c r="CJA762" s="13"/>
      <c r="CJB762" s="13"/>
      <c r="CJC762" s="13"/>
      <c r="CJD762" s="13"/>
      <c r="CJE762" s="13"/>
      <c r="CJF762" s="13"/>
      <c r="CJG762" s="13"/>
      <c r="CJH762" s="13"/>
      <c r="CJI762" s="13"/>
      <c r="CJJ762" s="13"/>
      <c r="CJK762" s="13"/>
      <c r="CJL762" s="13"/>
      <c r="CJM762" s="13"/>
      <c r="CJN762" s="13"/>
      <c r="CJO762" s="13"/>
      <c r="CJP762" s="13"/>
      <c r="CJQ762" s="13"/>
      <c r="CJR762" s="13"/>
      <c r="CJS762" s="13"/>
      <c r="CJT762" s="13"/>
      <c r="CJU762" s="13"/>
      <c r="CJV762" s="13"/>
      <c r="CJW762" s="13"/>
      <c r="CJX762" s="13"/>
      <c r="CJY762" s="13"/>
      <c r="CJZ762" s="13"/>
      <c r="CKA762" s="13"/>
      <c r="CKB762" s="13"/>
      <c r="CKC762" s="13"/>
      <c r="CKD762" s="13"/>
      <c r="CKE762" s="13"/>
      <c r="CKF762" s="13"/>
      <c r="CKG762" s="13"/>
      <c r="CKH762" s="13"/>
      <c r="CKI762" s="13"/>
      <c r="CKJ762" s="13"/>
      <c r="CKK762" s="13"/>
      <c r="CKL762" s="13"/>
      <c r="CKM762" s="13"/>
      <c r="CKN762" s="13"/>
      <c r="CKO762" s="13"/>
      <c r="CKP762" s="13"/>
      <c r="CKQ762" s="13"/>
      <c r="CKR762" s="13"/>
      <c r="CKS762" s="13"/>
      <c r="CKT762" s="13"/>
      <c r="CKU762" s="13"/>
      <c r="CKV762" s="13"/>
      <c r="CKW762" s="13"/>
      <c r="CKX762" s="13"/>
      <c r="CKY762" s="13"/>
      <c r="CKZ762" s="13"/>
      <c r="CLA762" s="13"/>
      <c r="CLB762" s="13"/>
      <c r="CLC762" s="13"/>
      <c r="CLD762" s="13"/>
      <c r="CLE762" s="13"/>
      <c r="CLF762" s="13"/>
      <c r="CLG762" s="13"/>
      <c r="CLH762" s="13"/>
      <c r="CLI762" s="13"/>
      <c r="CLJ762" s="13"/>
      <c r="CLK762" s="13"/>
      <c r="CLL762" s="13"/>
      <c r="CLM762" s="13"/>
      <c r="CLN762" s="13"/>
      <c r="CLO762" s="13"/>
      <c r="CLP762" s="13"/>
      <c r="CLQ762" s="13"/>
      <c r="CLR762" s="13"/>
      <c r="CLS762" s="13"/>
      <c r="CLT762" s="13"/>
      <c r="CLU762" s="13"/>
      <c r="CLV762" s="13"/>
      <c r="CLW762" s="13"/>
      <c r="CLX762" s="13"/>
      <c r="CLY762" s="13"/>
      <c r="CLZ762" s="13"/>
      <c r="CMA762" s="13"/>
      <c r="CMB762" s="13"/>
      <c r="CMC762" s="13"/>
      <c r="CMD762" s="13"/>
      <c r="CME762" s="13"/>
      <c r="CMF762" s="13"/>
      <c r="CMG762" s="13"/>
      <c r="CMH762" s="13"/>
      <c r="CMI762" s="13"/>
      <c r="CMJ762" s="13"/>
      <c r="CMK762" s="13"/>
      <c r="CML762" s="13"/>
      <c r="CMM762" s="13"/>
      <c r="CMN762" s="13"/>
      <c r="CMO762" s="13"/>
      <c r="CMP762" s="13"/>
      <c r="CMQ762" s="13"/>
      <c r="CMR762" s="13"/>
      <c r="CMS762" s="13"/>
      <c r="CMT762" s="13"/>
      <c r="CMU762" s="13"/>
      <c r="CMV762" s="13"/>
      <c r="CMW762" s="13"/>
      <c r="CMX762" s="13"/>
      <c r="CMY762" s="13"/>
      <c r="CMZ762" s="13"/>
      <c r="CNA762" s="13"/>
      <c r="CNB762" s="13"/>
      <c r="CNC762" s="13"/>
      <c r="CND762" s="13"/>
      <c r="CNE762" s="13"/>
      <c r="CNF762" s="13"/>
      <c r="CNG762" s="13"/>
      <c r="CNH762" s="13"/>
      <c r="CNI762" s="13"/>
      <c r="CNJ762" s="13"/>
      <c r="CNK762" s="13"/>
      <c r="CNL762" s="13"/>
      <c r="CNM762" s="13"/>
      <c r="CNN762" s="13"/>
      <c r="CNO762" s="13"/>
      <c r="CNP762" s="13"/>
      <c r="CNQ762" s="13"/>
      <c r="CNR762" s="13"/>
      <c r="CNS762" s="13"/>
      <c r="CNT762" s="13"/>
      <c r="CNU762" s="13"/>
      <c r="CNV762" s="13"/>
      <c r="CNW762" s="13"/>
      <c r="CNX762" s="13"/>
      <c r="CNY762" s="13"/>
      <c r="CNZ762" s="13"/>
      <c r="COA762" s="13"/>
      <c r="COB762" s="13"/>
      <c r="COC762" s="13"/>
      <c r="COD762" s="13"/>
      <c r="COE762" s="13"/>
      <c r="COF762" s="13"/>
      <c r="COG762" s="13"/>
      <c r="COH762" s="13"/>
      <c r="COI762" s="13"/>
      <c r="COJ762" s="13"/>
      <c r="COK762" s="13"/>
      <c r="COL762" s="13"/>
      <c r="COM762" s="13"/>
      <c r="CON762" s="13"/>
      <c r="COO762" s="13"/>
      <c r="COP762" s="13"/>
      <c r="COQ762" s="13"/>
      <c r="COR762" s="13"/>
      <c r="COS762" s="13"/>
      <c r="COT762" s="13"/>
      <c r="COU762" s="13"/>
      <c r="COV762" s="13"/>
      <c r="COW762" s="13"/>
      <c r="COX762" s="13"/>
      <c r="COY762" s="13"/>
      <c r="COZ762" s="13"/>
      <c r="CPA762" s="13"/>
      <c r="CPB762" s="13"/>
      <c r="CPC762" s="13"/>
      <c r="CPD762" s="13"/>
      <c r="CPE762" s="13"/>
      <c r="CPF762" s="13"/>
      <c r="CPG762" s="13"/>
      <c r="CPH762" s="13"/>
      <c r="CPI762" s="13"/>
      <c r="CPJ762" s="13"/>
      <c r="CPK762" s="13"/>
      <c r="CPL762" s="13"/>
      <c r="CPM762" s="13"/>
      <c r="CPN762" s="13"/>
      <c r="CPO762" s="13"/>
      <c r="CPP762" s="13"/>
      <c r="CPQ762" s="13"/>
      <c r="CPR762" s="13"/>
      <c r="CPS762" s="13"/>
      <c r="CPT762" s="13"/>
      <c r="CPU762" s="13"/>
      <c r="CPV762" s="13"/>
      <c r="CPW762" s="13"/>
      <c r="CPX762" s="13"/>
      <c r="CPY762" s="13"/>
      <c r="CPZ762" s="13"/>
      <c r="CQA762" s="13"/>
      <c r="CQB762" s="13"/>
      <c r="CQC762" s="13"/>
      <c r="CQD762" s="13"/>
      <c r="CQE762" s="13"/>
      <c r="CQF762" s="13"/>
      <c r="CQG762" s="13"/>
      <c r="CQH762" s="13"/>
      <c r="CQI762" s="13"/>
      <c r="CQJ762" s="13"/>
      <c r="CQK762" s="13"/>
      <c r="CQL762" s="13"/>
      <c r="CQM762" s="13"/>
      <c r="CQN762" s="13"/>
      <c r="CQO762" s="13"/>
      <c r="CQP762" s="13"/>
      <c r="CQQ762" s="13"/>
      <c r="CQR762" s="13"/>
      <c r="CQS762" s="13"/>
      <c r="CQT762" s="13"/>
      <c r="CQU762" s="13"/>
      <c r="CQV762" s="13"/>
      <c r="CQW762" s="13"/>
      <c r="CQX762" s="13"/>
      <c r="CQY762" s="13"/>
      <c r="CQZ762" s="13"/>
      <c r="CRA762" s="13"/>
      <c r="CRB762" s="13"/>
      <c r="CRC762" s="13"/>
      <c r="CRD762" s="13"/>
      <c r="CRE762" s="13"/>
      <c r="CRF762" s="13"/>
      <c r="CRG762" s="13"/>
      <c r="CRH762" s="13"/>
      <c r="CRI762" s="13"/>
      <c r="CRJ762" s="13"/>
      <c r="CRK762" s="13"/>
      <c r="CRL762" s="13"/>
      <c r="CRM762" s="13"/>
      <c r="CRN762" s="13"/>
      <c r="CRO762" s="13"/>
      <c r="CRP762" s="13"/>
      <c r="CRQ762" s="13"/>
      <c r="CRR762" s="13"/>
      <c r="CRS762" s="13"/>
      <c r="CRT762" s="13"/>
      <c r="CRU762" s="13"/>
      <c r="CRV762" s="13"/>
      <c r="CRW762" s="13"/>
      <c r="CRX762" s="13"/>
      <c r="CRY762" s="13"/>
      <c r="CRZ762" s="13"/>
      <c r="CSA762" s="13"/>
      <c r="CSB762" s="13"/>
      <c r="CSC762" s="13"/>
      <c r="CSD762" s="13"/>
      <c r="CSE762" s="13"/>
      <c r="CSF762" s="13"/>
      <c r="CSG762" s="13"/>
      <c r="CSH762" s="13"/>
      <c r="CSI762" s="13"/>
      <c r="CSJ762" s="13"/>
      <c r="CSK762" s="13"/>
      <c r="CSL762" s="13"/>
      <c r="CSM762" s="13"/>
      <c r="CSN762" s="13"/>
      <c r="CSO762" s="13"/>
      <c r="CSP762" s="13"/>
      <c r="CSQ762" s="13"/>
      <c r="CSR762" s="13"/>
      <c r="CSS762" s="13"/>
      <c r="CST762" s="13"/>
      <c r="CSU762" s="13"/>
      <c r="CSV762" s="13"/>
      <c r="CSW762" s="13"/>
      <c r="CSX762" s="13"/>
      <c r="CSY762" s="13"/>
      <c r="CSZ762" s="13"/>
      <c r="CTA762" s="13"/>
      <c r="CTB762" s="13"/>
      <c r="CTC762" s="13"/>
      <c r="CTD762" s="13"/>
      <c r="CTE762" s="13"/>
      <c r="CTF762" s="13"/>
      <c r="CTG762" s="13"/>
      <c r="CTH762" s="13"/>
      <c r="CTI762" s="13"/>
      <c r="CTJ762" s="13"/>
      <c r="CTK762" s="13"/>
      <c r="CTL762" s="13"/>
      <c r="CTM762" s="13"/>
      <c r="CTN762" s="13"/>
      <c r="CTO762" s="13"/>
      <c r="CTP762" s="13"/>
      <c r="CTQ762" s="13"/>
      <c r="CTR762" s="13"/>
      <c r="CTS762" s="13"/>
      <c r="CTT762" s="13"/>
      <c r="CTU762" s="13"/>
      <c r="CTV762" s="13"/>
      <c r="CTW762" s="13"/>
      <c r="CTX762" s="13"/>
      <c r="CTY762" s="13"/>
      <c r="CTZ762" s="13"/>
      <c r="CUA762" s="13"/>
      <c r="CUB762" s="13"/>
      <c r="CUC762" s="13"/>
      <c r="CUD762" s="13"/>
      <c r="CUE762" s="13"/>
      <c r="CUF762" s="13"/>
      <c r="CUG762" s="13"/>
      <c r="CUH762" s="13"/>
      <c r="CUI762" s="13"/>
      <c r="CUJ762" s="13"/>
      <c r="CUK762" s="13"/>
      <c r="CUL762" s="13"/>
      <c r="CUM762" s="13"/>
      <c r="CUN762" s="13"/>
      <c r="CUO762" s="13"/>
      <c r="CUP762" s="13"/>
      <c r="CUQ762" s="13"/>
      <c r="CUR762" s="13"/>
      <c r="CUS762" s="13"/>
      <c r="CUT762" s="13"/>
      <c r="CUU762" s="13"/>
      <c r="CUV762" s="13"/>
      <c r="CUW762" s="13"/>
      <c r="CUX762" s="13"/>
      <c r="CUY762" s="13"/>
      <c r="CUZ762" s="13"/>
      <c r="CVA762" s="13"/>
      <c r="CVB762" s="13"/>
      <c r="CVC762" s="13"/>
      <c r="CVD762" s="13"/>
      <c r="CVE762" s="13"/>
      <c r="CVF762" s="13"/>
      <c r="CVG762" s="13"/>
      <c r="CVH762" s="13"/>
      <c r="CVI762" s="13"/>
      <c r="CVJ762" s="13"/>
      <c r="CVK762" s="13"/>
      <c r="CVL762" s="13"/>
      <c r="CVM762" s="13"/>
      <c r="CVN762" s="13"/>
      <c r="CVO762" s="13"/>
      <c r="CVP762" s="13"/>
      <c r="CVQ762" s="13"/>
      <c r="CVR762" s="13"/>
      <c r="CVS762" s="13"/>
      <c r="CVT762" s="13"/>
      <c r="CVU762" s="13"/>
      <c r="CVV762" s="13"/>
      <c r="CVW762" s="13"/>
      <c r="CVX762" s="13"/>
      <c r="CVY762" s="13"/>
      <c r="CVZ762" s="13"/>
      <c r="CWA762" s="13"/>
      <c r="CWB762" s="13"/>
      <c r="CWC762" s="13"/>
      <c r="CWD762" s="13"/>
      <c r="CWE762" s="13"/>
      <c r="CWF762" s="13"/>
      <c r="CWG762" s="13"/>
      <c r="CWH762" s="13"/>
      <c r="CWI762" s="13"/>
      <c r="CWJ762" s="13"/>
      <c r="CWK762" s="13"/>
      <c r="CWL762" s="13"/>
      <c r="CWM762" s="13"/>
      <c r="CWN762" s="13"/>
      <c r="CWO762" s="13"/>
      <c r="CWP762" s="13"/>
      <c r="CWQ762" s="13"/>
      <c r="CWR762" s="13"/>
      <c r="CWS762" s="13"/>
      <c r="CWT762" s="13"/>
      <c r="CWU762" s="13"/>
      <c r="CWV762" s="13"/>
      <c r="CWW762" s="13"/>
      <c r="CWX762" s="13"/>
      <c r="CWY762" s="13"/>
      <c r="CWZ762" s="13"/>
      <c r="CXA762" s="13"/>
      <c r="CXB762" s="13"/>
      <c r="CXC762" s="13"/>
      <c r="CXD762" s="13"/>
      <c r="CXE762" s="13"/>
      <c r="CXF762" s="13"/>
      <c r="CXG762" s="13"/>
      <c r="CXH762" s="13"/>
      <c r="CXI762" s="13"/>
      <c r="CXJ762" s="13"/>
      <c r="CXK762" s="13"/>
      <c r="CXL762" s="13"/>
      <c r="CXM762" s="13"/>
      <c r="CXN762" s="13"/>
      <c r="CXO762" s="13"/>
      <c r="CXP762" s="13"/>
      <c r="CXQ762" s="13"/>
      <c r="CXR762" s="13"/>
      <c r="CXS762" s="13"/>
      <c r="CXT762" s="13"/>
      <c r="CXU762" s="13"/>
      <c r="CXV762" s="13"/>
      <c r="CXW762" s="13"/>
      <c r="CXX762" s="13"/>
      <c r="CXY762" s="13"/>
      <c r="CXZ762" s="13"/>
      <c r="CYA762" s="13"/>
      <c r="CYB762" s="13"/>
      <c r="CYC762" s="13"/>
      <c r="CYD762" s="13"/>
      <c r="CYE762" s="13"/>
      <c r="CYF762" s="13"/>
      <c r="CYG762" s="13"/>
      <c r="CYH762" s="13"/>
      <c r="CYI762" s="13"/>
      <c r="CYJ762" s="13"/>
      <c r="CYK762" s="13"/>
      <c r="CYL762" s="13"/>
      <c r="CYM762" s="13"/>
      <c r="CYN762" s="13"/>
      <c r="CYO762" s="13"/>
      <c r="CYP762" s="13"/>
      <c r="CYQ762" s="13"/>
      <c r="CYR762" s="13"/>
      <c r="CYS762" s="13"/>
      <c r="CYT762" s="13"/>
      <c r="CYU762" s="13"/>
      <c r="CYV762" s="13"/>
      <c r="CYW762" s="13"/>
      <c r="CYX762" s="13"/>
      <c r="CYY762" s="13"/>
      <c r="CYZ762" s="13"/>
      <c r="CZA762" s="13"/>
      <c r="CZB762" s="13"/>
      <c r="CZC762" s="13"/>
      <c r="CZD762" s="13"/>
      <c r="CZE762" s="13"/>
      <c r="CZF762" s="13"/>
      <c r="CZG762" s="13"/>
      <c r="CZH762" s="13"/>
      <c r="CZI762" s="13"/>
      <c r="CZJ762" s="13"/>
      <c r="CZK762" s="13"/>
      <c r="CZL762" s="13"/>
      <c r="CZM762" s="13"/>
      <c r="CZN762" s="13"/>
      <c r="CZO762" s="13"/>
      <c r="CZP762" s="13"/>
      <c r="CZQ762" s="13"/>
      <c r="CZR762" s="13"/>
      <c r="CZS762" s="13"/>
      <c r="CZT762" s="13"/>
      <c r="CZU762" s="13"/>
      <c r="CZV762" s="13"/>
      <c r="CZW762" s="13"/>
      <c r="CZX762" s="13"/>
      <c r="CZY762" s="13"/>
      <c r="CZZ762" s="13"/>
      <c r="DAA762" s="13"/>
      <c r="DAB762" s="13"/>
      <c r="DAC762" s="13"/>
      <c r="DAD762" s="13"/>
      <c r="DAE762" s="13"/>
      <c r="DAF762" s="13"/>
      <c r="DAG762" s="13"/>
      <c r="DAH762" s="13"/>
      <c r="DAI762" s="13"/>
      <c r="DAJ762" s="13"/>
      <c r="DAK762" s="13"/>
      <c r="DAL762" s="13"/>
      <c r="DAM762" s="13"/>
      <c r="DAN762" s="13"/>
      <c r="DAO762" s="13"/>
      <c r="DAP762" s="13"/>
      <c r="DAQ762" s="13"/>
      <c r="DAR762" s="13"/>
      <c r="DAS762" s="13"/>
      <c r="DAT762" s="13"/>
      <c r="DAU762" s="13"/>
      <c r="DAV762" s="13"/>
      <c r="DAW762" s="13"/>
      <c r="DAX762" s="13"/>
      <c r="DAY762" s="13"/>
      <c r="DAZ762" s="13"/>
      <c r="DBA762" s="13"/>
      <c r="DBB762" s="13"/>
      <c r="DBC762" s="13"/>
      <c r="DBD762" s="13"/>
      <c r="DBE762" s="13"/>
      <c r="DBF762" s="13"/>
      <c r="DBG762" s="13"/>
      <c r="DBH762" s="13"/>
      <c r="DBI762" s="13"/>
      <c r="DBJ762" s="13"/>
      <c r="DBK762" s="13"/>
      <c r="DBL762" s="13"/>
      <c r="DBM762" s="13"/>
      <c r="DBN762" s="13"/>
      <c r="DBO762" s="13"/>
      <c r="DBP762" s="13"/>
      <c r="DBQ762" s="13"/>
      <c r="DBR762" s="13"/>
      <c r="DBS762" s="13"/>
      <c r="DBT762" s="13"/>
      <c r="DBU762" s="13"/>
      <c r="DBV762" s="13"/>
      <c r="DBW762" s="13"/>
      <c r="DBX762" s="13"/>
      <c r="DBY762" s="13"/>
      <c r="DBZ762" s="13"/>
      <c r="DCA762" s="13"/>
      <c r="DCB762" s="13"/>
      <c r="DCC762" s="13"/>
      <c r="DCD762" s="13"/>
      <c r="DCE762" s="13"/>
      <c r="DCF762" s="13"/>
      <c r="DCG762" s="13"/>
      <c r="DCH762" s="13"/>
      <c r="DCI762" s="13"/>
      <c r="DCJ762" s="13"/>
      <c r="DCK762" s="13"/>
      <c r="DCL762" s="13"/>
      <c r="DCM762" s="13"/>
      <c r="DCN762" s="13"/>
      <c r="DCO762" s="13"/>
      <c r="DCP762" s="13"/>
      <c r="DCQ762" s="13"/>
      <c r="DCR762" s="13"/>
      <c r="DCS762" s="13"/>
      <c r="DCT762" s="13"/>
      <c r="DCU762" s="13"/>
      <c r="DCV762" s="13"/>
      <c r="DCW762" s="13"/>
      <c r="DCX762" s="13"/>
      <c r="DCY762" s="13"/>
      <c r="DCZ762" s="13"/>
      <c r="DDA762" s="13"/>
      <c r="DDB762" s="13"/>
      <c r="DDC762" s="13"/>
      <c r="DDD762" s="13"/>
      <c r="DDE762" s="13"/>
      <c r="DDF762" s="13"/>
      <c r="DDG762" s="13"/>
      <c r="DDH762" s="13"/>
      <c r="DDI762" s="13"/>
      <c r="DDJ762" s="13"/>
      <c r="DDK762" s="13"/>
      <c r="DDL762" s="13"/>
      <c r="DDM762" s="13"/>
      <c r="DDN762" s="13"/>
      <c r="DDO762" s="13"/>
      <c r="DDP762" s="13"/>
      <c r="DDQ762" s="13"/>
      <c r="DDR762" s="13"/>
      <c r="DDS762" s="13"/>
      <c r="DDT762" s="13"/>
      <c r="DDU762" s="13"/>
      <c r="DDV762" s="13"/>
      <c r="DDW762" s="13"/>
      <c r="DDX762" s="13"/>
      <c r="DDY762" s="13"/>
      <c r="DDZ762" s="13"/>
      <c r="DEA762" s="13"/>
      <c r="DEB762" s="13"/>
      <c r="DEC762" s="13"/>
      <c r="DED762" s="13"/>
      <c r="DEE762" s="13"/>
      <c r="DEF762" s="13"/>
      <c r="DEG762" s="13"/>
      <c r="DEH762" s="13"/>
      <c r="DEI762" s="13"/>
      <c r="DEJ762" s="13"/>
      <c r="DEK762" s="13"/>
      <c r="DEL762" s="13"/>
      <c r="DEM762" s="13"/>
      <c r="DEN762" s="13"/>
      <c r="DEO762" s="13"/>
      <c r="DEP762" s="13"/>
      <c r="DEQ762" s="13"/>
      <c r="DER762" s="13"/>
      <c r="DES762" s="13"/>
      <c r="DET762" s="13"/>
      <c r="DEU762" s="13"/>
      <c r="DEV762" s="13"/>
      <c r="DEW762" s="13"/>
      <c r="DEX762" s="13"/>
      <c r="DEY762" s="13"/>
      <c r="DEZ762" s="13"/>
      <c r="DFA762" s="13"/>
      <c r="DFB762" s="13"/>
      <c r="DFC762" s="13"/>
      <c r="DFD762" s="13"/>
      <c r="DFE762" s="13"/>
      <c r="DFF762" s="13"/>
      <c r="DFG762" s="13"/>
      <c r="DFH762" s="13"/>
      <c r="DFI762" s="13"/>
      <c r="DFJ762" s="13"/>
      <c r="DFK762" s="13"/>
      <c r="DFL762" s="13"/>
      <c r="DFM762" s="13"/>
      <c r="DFN762" s="13"/>
      <c r="DFO762" s="13"/>
      <c r="DFP762" s="13"/>
      <c r="DFQ762" s="13"/>
      <c r="DFR762" s="13"/>
      <c r="DFS762" s="13"/>
      <c r="DFT762" s="13"/>
      <c r="DFU762" s="13"/>
      <c r="DFV762" s="13"/>
      <c r="DFW762" s="13"/>
      <c r="DFX762" s="13"/>
      <c r="DFY762" s="13"/>
      <c r="DFZ762" s="13"/>
      <c r="DGA762" s="13"/>
      <c r="DGB762" s="13"/>
      <c r="DGC762" s="13"/>
      <c r="DGD762" s="13"/>
      <c r="DGE762" s="13"/>
      <c r="DGF762" s="13"/>
      <c r="DGG762" s="13"/>
      <c r="DGH762" s="13"/>
      <c r="DGI762" s="13"/>
      <c r="DGJ762" s="13"/>
      <c r="DGK762" s="13"/>
      <c r="DGL762" s="13"/>
      <c r="DGM762" s="13"/>
      <c r="DGN762" s="13"/>
      <c r="DGO762" s="13"/>
      <c r="DGP762" s="13"/>
      <c r="DGQ762" s="13"/>
      <c r="DGR762" s="13"/>
      <c r="DGS762" s="13"/>
      <c r="DGT762" s="13"/>
      <c r="DGU762" s="13"/>
      <c r="DGV762" s="13"/>
      <c r="DGW762" s="13"/>
      <c r="DGX762" s="13"/>
      <c r="DGY762" s="13"/>
      <c r="DGZ762" s="13"/>
      <c r="DHA762" s="13"/>
      <c r="DHB762" s="13"/>
      <c r="DHC762" s="13"/>
      <c r="DHD762" s="13"/>
      <c r="DHE762" s="13"/>
      <c r="DHF762" s="13"/>
      <c r="DHG762" s="13"/>
      <c r="DHH762" s="13"/>
      <c r="DHI762" s="13"/>
      <c r="DHJ762" s="13"/>
      <c r="DHK762" s="13"/>
      <c r="DHL762" s="13"/>
      <c r="DHM762" s="13"/>
      <c r="DHN762" s="13"/>
      <c r="DHO762" s="13"/>
      <c r="DHP762" s="13"/>
      <c r="DHQ762" s="13"/>
      <c r="DHR762" s="13"/>
      <c r="DHS762" s="13"/>
      <c r="DHT762" s="13"/>
      <c r="DHU762" s="13"/>
      <c r="DHV762" s="13"/>
      <c r="DHW762" s="13"/>
      <c r="DHX762" s="13"/>
      <c r="DHY762" s="13"/>
      <c r="DHZ762" s="13"/>
      <c r="DIA762" s="13"/>
      <c r="DIB762" s="13"/>
      <c r="DIC762" s="13"/>
      <c r="DID762" s="13"/>
      <c r="DIE762" s="13"/>
      <c r="DIF762" s="13"/>
      <c r="DIG762" s="13"/>
      <c r="DIH762" s="13"/>
      <c r="DII762" s="13"/>
      <c r="DIJ762" s="13"/>
      <c r="DIK762" s="13"/>
      <c r="DIL762" s="13"/>
      <c r="DIM762" s="13"/>
      <c r="DIN762" s="13"/>
      <c r="DIO762" s="13"/>
      <c r="DIP762" s="13"/>
      <c r="DIQ762" s="13"/>
      <c r="DIR762" s="13"/>
      <c r="DIS762" s="13"/>
      <c r="DIT762" s="13"/>
      <c r="DIU762" s="13"/>
      <c r="DIV762" s="13"/>
      <c r="DIW762" s="13"/>
      <c r="DIX762" s="13"/>
      <c r="DIY762" s="13"/>
      <c r="DIZ762" s="13"/>
      <c r="DJA762" s="13"/>
      <c r="DJB762" s="13"/>
      <c r="DJC762" s="13"/>
      <c r="DJD762" s="13"/>
      <c r="DJE762" s="13"/>
      <c r="DJF762" s="13"/>
      <c r="DJG762" s="13"/>
      <c r="DJH762" s="13"/>
      <c r="DJI762" s="13"/>
      <c r="DJJ762" s="13"/>
      <c r="DJK762" s="13"/>
      <c r="DJL762" s="13"/>
      <c r="DJM762" s="13"/>
      <c r="DJN762" s="13"/>
      <c r="DJO762" s="13"/>
      <c r="DJP762" s="13"/>
      <c r="DJQ762" s="13"/>
      <c r="DJR762" s="13"/>
      <c r="DJS762" s="13"/>
      <c r="DJT762" s="13"/>
      <c r="DJU762" s="13"/>
      <c r="DJV762" s="13"/>
      <c r="DJW762" s="13"/>
      <c r="DJX762" s="13"/>
      <c r="DJY762" s="13"/>
      <c r="DJZ762" s="13"/>
      <c r="DKA762" s="13"/>
      <c r="DKB762" s="13"/>
      <c r="DKC762" s="13"/>
      <c r="DKD762" s="13"/>
      <c r="DKE762" s="13"/>
      <c r="DKF762" s="13"/>
      <c r="DKG762" s="13"/>
      <c r="DKH762" s="13"/>
      <c r="DKI762" s="13"/>
      <c r="DKJ762" s="13"/>
      <c r="DKK762" s="13"/>
      <c r="DKL762" s="13"/>
      <c r="DKM762" s="13"/>
      <c r="DKN762" s="13"/>
      <c r="DKO762" s="13"/>
      <c r="DKP762" s="13"/>
      <c r="DKQ762" s="13"/>
      <c r="DKR762" s="13"/>
      <c r="DKS762" s="13"/>
      <c r="DKT762" s="13"/>
      <c r="DKU762" s="13"/>
      <c r="DKV762" s="13"/>
      <c r="DKW762" s="13"/>
      <c r="DKX762" s="13"/>
      <c r="DKY762" s="13"/>
      <c r="DKZ762" s="13"/>
      <c r="DLA762" s="13"/>
      <c r="DLB762" s="13"/>
      <c r="DLC762" s="13"/>
      <c r="DLD762" s="13"/>
      <c r="DLE762" s="13"/>
      <c r="DLF762" s="13"/>
      <c r="DLG762" s="13"/>
      <c r="DLH762" s="13"/>
      <c r="DLI762" s="13"/>
      <c r="DLJ762" s="13"/>
      <c r="DLK762" s="13"/>
      <c r="DLL762" s="13"/>
      <c r="DLM762" s="13"/>
      <c r="DLN762" s="13"/>
      <c r="DLO762" s="13"/>
      <c r="DLP762" s="13"/>
      <c r="DLQ762" s="13"/>
      <c r="DLR762" s="13"/>
      <c r="DLS762" s="13"/>
      <c r="DLT762" s="13"/>
      <c r="DLU762" s="13"/>
      <c r="DLV762" s="13"/>
      <c r="DLW762" s="13"/>
      <c r="DLX762" s="13"/>
      <c r="DLY762" s="13"/>
      <c r="DLZ762" s="13"/>
      <c r="DMA762" s="13"/>
      <c r="DMB762" s="13"/>
      <c r="DMC762" s="13"/>
      <c r="DMD762" s="13"/>
      <c r="DME762" s="13"/>
      <c r="DMF762" s="13"/>
      <c r="DMG762" s="13"/>
      <c r="DMH762" s="13"/>
      <c r="DMI762" s="13"/>
      <c r="DMJ762" s="13"/>
      <c r="DMK762" s="13"/>
      <c r="DML762" s="13"/>
      <c r="DMM762" s="13"/>
      <c r="DMN762" s="13"/>
      <c r="DMO762" s="13"/>
      <c r="DMP762" s="13"/>
      <c r="DMQ762" s="13"/>
      <c r="DMR762" s="13"/>
      <c r="DMS762" s="13"/>
      <c r="DMT762" s="13"/>
      <c r="DMU762" s="13"/>
      <c r="DMV762" s="13"/>
      <c r="DMW762" s="13"/>
      <c r="DMX762" s="13"/>
      <c r="DMY762" s="13"/>
      <c r="DMZ762" s="13"/>
      <c r="DNA762" s="13"/>
      <c r="DNB762" s="13"/>
      <c r="DNC762" s="13"/>
      <c r="DND762" s="13"/>
      <c r="DNE762" s="13"/>
      <c r="DNF762" s="13"/>
      <c r="DNG762" s="13"/>
      <c r="DNH762" s="13"/>
      <c r="DNI762" s="13"/>
      <c r="DNJ762" s="13"/>
      <c r="DNK762" s="13"/>
      <c r="DNL762" s="13"/>
      <c r="DNM762" s="13"/>
      <c r="DNN762" s="13"/>
      <c r="DNO762" s="13"/>
      <c r="DNP762" s="13"/>
      <c r="DNQ762" s="13"/>
      <c r="DNR762" s="13"/>
      <c r="DNS762" s="13"/>
      <c r="DNT762" s="13"/>
      <c r="DNU762" s="13"/>
      <c r="DNV762" s="13"/>
      <c r="DNW762" s="13"/>
      <c r="DNX762" s="13"/>
      <c r="DNY762" s="13"/>
      <c r="DNZ762" s="13"/>
      <c r="DOA762" s="13"/>
      <c r="DOB762" s="13"/>
      <c r="DOC762" s="13"/>
      <c r="DOD762" s="13"/>
      <c r="DOE762" s="13"/>
      <c r="DOF762" s="13"/>
      <c r="DOG762" s="13"/>
      <c r="DOH762" s="13"/>
      <c r="DOI762" s="13"/>
      <c r="DOJ762" s="13"/>
      <c r="DOK762" s="13"/>
      <c r="DOL762" s="13"/>
      <c r="DOM762" s="13"/>
      <c r="DON762" s="13"/>
      <c r="DOO762" s="13"/>
      <c r="DOP762" s="13"/>
      <c r="DOQ762" s="13"/>
      <c r="DOR762" s="13"/>
      <c r="DOS762" s="13"/>
      <c r="DOT762" s="13"/>
      <c r="DOU762" s="13"/>
      <c r="DOV762" s="13"/>
      <c r="DOW762" s="13"/>
      <c r="DOX762" s="13"/>
      <c r="DOY762" s="13"/>
      <c r="DOZ762" s="13"/>
      <c r="DPA762" s="13"/>
      <c r="DPB762" s="13"/>
      <c r="DPC762" s="13"/>
      <c r="DPD762" s="13"/>
      <c r="DPE762" s="13"/>
      <c r="DPF762" s="13"/>
      <c r="DPG762" s="13"/>
      <c r="DPH762" s="13"/>
      <c r="DPI762" s="13"/>
      <c r="DPJ762" s="13"/>
      <c r="DPK762" s="13"/>
      <c r="DPL762" s="13"/>
      <c r="DPM762" s="13"/>
      <c r="DPN762" s="13"/>
      <c r="DPO762" s="13"/>
      <c r="DPP762" s="13"/>
      <c r="DPQ762" s="13"/>
      <c r="DPR762" s="13"/>
      <c r="DPS762" s="13"/>
      <c r="DPT762" s="13"/>
      <c r="DPU762" s="13"/>
      <c r="DPV762" s="13"/>
      <c r="DPW762" s="13"/>
      <c r="DPX762" s="13"/>
      <c r="DPY762" s="13"/>
      <c r="DPZ762" s="13"/>
      <c r="DQA762" s="13"/>
      <c r="DQB762" s="13"/>
      <c r="DQC762" s="13"/>
      <c r="DQD762" s="13"/>
      <c r="DQE762" s="13"/>
      <c r="DQF762" s="13"/>
      <c r="DQG762" s="13"/>
      <c r="DQH762" s="13"/>
      <c r="DQI762" s="13"/>
      <c r="DQJ762" s="13"/>
      <c r="DQK762" s="13"/>
      <c r="DQL762" s="13"/>
      <c r="DQM762" s="13"/>
      <c r="DQN762" s="13"/>
      <c r="DQO762" s="13"/>
      <c r="DQP762" s="13"/>
      <c r="DQQ762" s="13"/>
      <c r="DQR762" s="13"/>
      <c r="DQS762" s="13"/>
      <c r="DQT762" s="13"/>
      <c r="DQU762" s="13"/>
      <c r="DQV762" s="13"/>
      <c r="DQW762" s="13"/>
      <c r="DQX762" s="13"/>
      <c r="DQY762" s="13"/>
      <c r="DQZ762" s="13"/>
      <c r="DRA762" s="13"/>
      <c r="DRB762" s="13"/>
      <c r="DRC762" s="13"/>
      <c r="DRD762" s="13"/>
      <c r="DRE762" s="13"/>
      <c r="DRF762" s="13"/>
      <c r="DRG762" s="13"/>
      <c r="DRH762" s="13"/>
      <c r="DRI762" s="13"/>
      <c r="DRJ762" s="13"/>
      <c r="DRK762" s="13"/>
      <c r="DRL762" s="13"/>
      <c r="DRM762" s="13"/>
      <c r="DRN762" s="13"/>
      <c r="DRO762" s="13"/>
      <c r="DRP762" s="13"/>
      <c r="DRQ762" s="13"/>
      <c r="DRR762" s="13"/>
      <c r="DRS762" s="13"/>
      <c r="DRT762" s="13"/>
      <c r="DRU762" s="13"/>
      <c r="DRV762" s="13"/>
      <c r="DRW762" s="13"/>
      <c r="DRX762" s="13"/>
      <c r="DRY762" s="13"/>
      <c r="DRZ762" s="13"/>
      <c r="DSA762" s="13"/>
      <c r="DSB762" s="13"/>
      <c r="DSC762" s="13"/>
      <c r="DSD762" s="13"/>
      <c r="DSE762" s="13"/>
      <c r="DSF762" s="13"/>
      <c r="DSG762" s="13"/>
      <c r="DSH762" s="13"/>
      <c r="DSI762" s="13"/>
      <c r="DSJ762" s="13"/>
      <c r="DSK762" s="13"/>
      <c r="DSL762" s="13"/>
      <c r="DSM762" s="13"/>
      <c r="DSN762" s="13"/>
      <c r="DSO762" s="13"/>
      <c r="DSP762" s="13"/>
      <c r="DSQ762" s="13"/>
      <c r="DSR762" s="13"/>
      <c r="DSS762" s="13"/>
      <c r="DST762" s="13"/>
      <c r="DSU762" s="13"/>
      <c r="DSV762" s="13"/>
      <c r="DSW762" s="13"/>
      <c r="DSX762" s="13"/>
      <c r="DSY762" s="13"/>
      <c r="DSZ762" s="13"/>
      <c r="DTA762" s="13"/>
      <c r="DTB762" s="13"/>
      <c r="DTC762" s="13"/>
      <c r="DTD762" s="13"/>
      <c r="DTE762" s="13"/>
      <c r="DTF762" s="13"/>
      <c r="DTG762" s="13"/>
      <c r="DTH762" s="13"/>
      <c r="DTI762" s="13"/>
      <c r="DTJ762" s="13"/>
      <c r="DTK762" s="13"/>
      <c r="DTL762" s="13"/>
      <c r="DTM762" s="13"/>
      <c r="DTN762" s="13"/>
      <c r="DTO762" s="13"/>
      <c r="DTP762" s="13"/>
      <c r="DTQ762" s="13"/>
      <c r="DTR762" s="13"/>
      <c r="DTS762" s="13"/>
      <c r="DTT762" s="13"/>
      <c r="DTU762" s="13"/>
      <c r="DTV762" s="13"/>
      <c r="DTW762" s="13"/>
      <c r="DTX762" s="13"/>
      <c r="DTY762" s="13"/>
      <c r="DTZ762" s="13"/>
      <c r="DUA762" s="13"/>
      <c r="DUB762" s="13"/>
      <c r="DUC762" s="13"/>
      <c r="DUD762" s="13"/>
      <c r="DUE762" s="13"/>
      <c r="DUF762" s="13"/>
      <c r="DUG762" s="13"/>
      <c r="DUH762" s="13"/>
      <c r="DUI762" s="13"/>
      <c r="DUJ762" s="13"/>
      <c r="DUK762" s="13"/>
      <c r="DUL762" s="13"/>
      <c r="DUM762" s="13"/>
      <c r="DUN762" s="13"/>
      <c r="DUO762" s="13"/>
      <c r="DUP762" s="13"/>
      <c r="DUQ762" s="13"/>
      <c r="DUR762" s="13"/>
      <c r="DUS762" s="13"/>
      <c r="DUT762" s="13"/>
      <c r="DUU762" s="13"/>
      <c r="DUV762" s="13"/>
      <c r="DUW762" s="13"/>
      <c r="DUX762" s="13"/>
      <c r="DUY762" s="13"/>
      <c r="DUZ762" s="13"/>
      <c r="DVA762" s="13"/>
      <c r="DVB762" s="13"/>
      <c r="DVC762" s="13"/>
      <c r="DVD762" s="13"/>
      <c r="DVE762" s="13"/>
      <c r="DVF762" s="13"/>
      <c r="DVG762" s="13"/>
      <c r="DVH762" s="13"/>
      <c r="DVI762" s="13"/>
      <c r="DVJ762" s="13"/>
      <c r="DVK762" s="13"/>
      <c r="DVL762" s="13"/>
      <c r="DVM762" s="13"/>
      <c r="DVN762" s="13"/>
      <c r="DVO762" s="13"/>
      <c r="DVP762" s="13"/>
      <c r="DVQ762" s="13"/>
      <c r="DVR762" s="13"/>
      <c r="DVS762" s="13"/>
      <c r="DVT762" s="13"/>
      <c r="DVU762" s="13"/>
      <c r="DVV762" s="13"/>
      <c r="DVW762" s="13"/>
      <c r="DVX762" s="13"/>
      <c r="DVY762" s="13"/>
      <c r="DVZ762" s="13"/>
      <c r="DWA762" s="13"/>
      <c r="DWB762" s="13"/>
      <c r="DWC762" s="13"/>
      <c r="DWD762" s="13"/>
      <c r="DWE762" s="13"/>
      <c r="DWF762" s="13"/>
      <c r="DWG762" s="13"/>
      <c r="DWH762" s="13"/>
      <c r="DWI762" s="13"/>
      <c r="DWJ762" s="13"/>
      <c r="DWK762" s="13"/>
      <c r="DWL762" s="13"/>
      <c r="DWM762" s="13"/>
      <c r="DWN762" s="13"/>
      <c r="DWO762" s="13"/>
      <c r="DWP762" s="13"/>
      <c r="DWQ762" s="13"/>
      <c r="DWR762" s="13"/>
      <c r="DWS762" s="13"/>
      <c r="DWT762" s="13"/>
      <c r="DWU762" s="13"/>
      <c r="DWV762" s="13"/>
      <c r="DWW762" s="13"/>
      <c r="DWX762" s="13"/>
      <c r="DWY762" s="13"/>
      <c r="DWZ762" s="13"/>
      <c r="DXA762" s="13"/>
      <c r="DXB762" s="13"/>
      <c r="DXC762" s="13"/>
      <c r="DXD762" s="13"/>
      <c r="DXE762" s="13"/>
      <c r="DXF762" s="13"/>
      <c r="DXG762" s="13"/>
      <c r="DXH762" s="13"/>
      <c r="DXI762" s="13"/>
      <c r="DXJ762" s="13"/>
      <c r="DXK762" s="13"/>
      <c r="DXL762" s="13"/>
      <c r="DXM762" s="13"/>
      <c r="DXN762" s="13"/>
      <c r="DXO762" s="13"/>
      <c r="DXP762" s="13"/>
      <c r="DXQ762" s="13"/>
      <c r="DXR762" s="13"/>
      <c r="DXS762" s="13"/>
      <c r="DXT762" s="13"/>
      <c r="DXU762" s="13"/>
      <c r="DXV762" s="13"/>
      <c r="DXW762" s="13"/>
      <c r="DXX762" s="13"/>
      <c r="DXY762" s="13"/>
      <c r="DXZ762" s="13"/>
      <c r="DYA762" s="13"/>
      <c r="DYB762" s="13"/>
      <c r="DYC762" s="13"/>
      <c r="DYD762" s="13"/>
      <c r="DYE762" s="13"/>
      <c r="DYF762" s="13"/>
      <c r="DYG762" s="13"/>
      <c r="DYH762" s="13"/>
      <c r="DYI762" s="13"/>
      <c r="DYJ762" s="13"/>
      <c r="DYK762" s="13"/>
      <c r="DYL762" s="13"/>
      <c r="DYM762" s="13"/>
      <c r="DYN762" s="13"/>
      <c r="DYO762" s="13"/>
      <c r="DYP762" s="13"/>
      <c r="DYQ762" s="13"/>
      <c r="DYR762" s="13"/>
      <c r="DYS762" s="13"/>
      <c r="DYT762" s="13"/>
      <c r="DYU762" s="13"/>
      <c r="DYV762" s="13"/>
      <c r="DYW762" s="13"/>
      <c r="DYX762" s="13"/>
      <c r="DYY762" s="13"/>
      <c r="DYZ762" s="13"/>
      <c r="DZA762" s="13"/>
      <c r="DZB762" s="13"/>
      <c r="DZC762" s="13"/>
      <c r="DZD762" s="13"/>
      <c r="DZE762" s="13"/>
      <c r="DZF762" s="13"/>
      <c r="DZG762" s="13"/>
      <c r="DZH762" s="13"/>
      <c r="DZI762" s="13"/>
      <c r="DZJ762" s="13"/>
      <c r="DZK762" s="13"/>
      <c r="DZL762" s="13"/>
      <c r="DZM762" s="13"/>
      <c r="DZN762" s="13"/>
      <c r="DZO762" s="13"/>
      <c r="DZP762" s="13"/>
      <c r="DZQ762" s="13"/>
      <c r="DZR762" s="13"/>
      <c r="DZS762" s="13"/>
      <c r="DZT762" s="13"/>
      <c r="DZU762" s="13"/>
      <c r="DZV762" s="13"/>
      <c r="DZW762" s="13"/>
      <c r="DZX762" s="13"/>
      <c r="DZY762" s="13"/>
      <c r="DZZ762" s="13"/>
      <c r="EAA762" s="13"/>
      <c r="EAB762" s="13"/>
      <c r="EAC762" s="13"/>
      <c r="EAD762" s="13"/>
      <c r="EAE762" s="13"/>
      <c r="EAF762" s="13"/>
      <c r="EAG762" s="13"/>
      <c r="EAH762" s="13"/>
      <c r="EAI762" s="13"/>
      <c r="EAJ762" s="13"/>
      <c r="EAK762" s="13"/>
      <c r="EAL762" s="13"/>
      <c r="EAM762" s="13"/>
      <c r="EAN762" s="13"/>
      <c r="EAO762" s="13"/>
      <c r="EAP762" s="13"/>
      <c r="EAQ762" s="13"/>
      <c r="EAR762" s="13"/>
      <c r="EAS762" s="13"/>
      <c r="EAT762" s="13"/>
      <c r="EAU762" s="13"/>
      <c r="EAV762" s="13"/>
      <c r="EAW762" s="13"/>
      <c r="EAX762" s="13"/>
      <c r="EAY762" s="13"/>
      <c r="EAZ762" s="13"/>
      <c r="EBA762" s="13"/>
      <c r="EBB762" s="13"/>
      <c r="EBC762" s="13"/>
      <c r="EBD762" s="13"/>
      <c r="EBE762" s="13"/>
      <c r="EBF762" s="13"/>
      <c r="EBG762" s="13"/>
      <c r="EBH762" s="13"/>
      <c r="EBI762" s="13"/>
      <c r="EBJ762" s="13"/>
      <c r="EBK762" s="13"/>
      <c r="EBL762" s="13"/>
      <c r="EBM762" s="13"/>
      <c r="EBN762" s="13"/>
      <c r="EBO762" s="13"/>
      <c r="EBP762" s="13"/>
      <c r="EBQ762" s="13"/>
      <c r="EBR762" s="13"/>
      <c r="EBS762" s="13"/>
      <c r="EBT762" s="13"/>
      <c r="EBU762" s="13"/>
      <c r="EBV762" s="13"/>
      <c r="EBW762" s="13"/>
      <c r="EBX762" s="13"/>
      <c r="EBY762" s="13"/>
      <c r="EBZ762" s="13"/>
      <c r="ECA762" s="13"/>
      <c r="ECB762" s="13"/>
      <c r="ECC762" s="13"/>
      <c r="ECD762" s="13"/>
      <c r="ECE762" s="13"/>
      <c r="ECF762" s="13"/>
      <c r="ECG762" s="13"/>
      <c r="ECH762" s="13"/>
      <c r="ECI762" s="13"/>
      <c r="ECJ762" s="13"/>
      <c r="ECK762" s="13"/>
      <c r="ECL762" s="13"/>
      <c r="ECM762" s="13"/>
      <c r="ECN762" s="13"/>
      <c r="ECO762" s="13"/>
      <c r="ECP762" s="13"/>
      <c r="ECQ762" s="13"/>
      <c r="ECR762" s="13"/>
      <c r="ECS762" s="13"/>
      <c r="ECT762" s="13"/>
      <c r="ECU762" s="13"/>
      <c r="ECV762" s="13"/>
      <c r="ECW762" s="13"/>
      <c r="ECX762" s="13"/>
      <c r="ECY762" s="13"/>
      <c r="ECZ762" s="13"/>
      <c r="EDA762" s="13"/>
      <c r="EDB762" s="13"/>
      <c r="EDC762" s="13"/>
      <c r="EDD762" s="13"/>
      <c r="EDE762" s="13"/>
      <c r="EDF762" s="13"/>
      <c r="EDG762" s="13"/>
      <c r="EDH762" s="13"/>
      <c r="EDI762" s="13"/>
      <c r="EDJ762" s="13"/>
      <c r="EDK762" s="13"/>
      <c r="EDL762" s="13"/>
      <c r="EDM762" s="13"/>
      <c r="EDN762" s="13"/>
      <c r="EDO762" s="13"/>
      <c r="EDP762" s="13"/>
      <c r="EDQ762" s="13"/>
      <c r="EDR762" s="13"/>
      <c r="EDS762" s="13"/>
      <c r="EDT762" s="13"/>
      <c r="EDU762" s="13"/>
      <c r="EDV762" s="13"/>
      <c r="EDW762" s="13"/>
      <c r="EDX762" s="13"/>
      <c r="EDY762" s="13"/>
      <c r="EDZ762" s="13"/>
      <c r="EEA762" s="13"/>
      <c r="EEB762" s="13"/>
      <c r="EEC762" s="13"/>
      <c r="EED762" s="13"/>
      <c r="EEE762" s="13"/>
      <c r="EEF762" s="13"/>
      <c r="EEG762" s="13"/>
      <c r="EEH762" s="13"/>
      <c r="EEI762" s="13"/>
      <c r="EEJ762" s="13"/>
      <c r="EEK762" s="13"/>
      <c r="EEL762" s="13"/>
      <c r="EEM762" s="13"/>
      <c r="EEN762" s="13"/>
      <c r="EEO762" s="13"/>
      <c r="EEP762" s="13"/>
      <c r="EEQ762" s="13"/>
      <c r="EER762" s="13"/>
      <c r="EES762" s="13"/>
      <c r="EET762" s="13"/>
      <c r="EEU762" s="13"/>
      <c r="EEV762" s="13"/>
      <c r="EEW762" s="13"/>
      <c r="EEX762" s="13"/>
      <c r="EEY762" s="13"/>
      <c r="EEZ762" s="13"/>
      <c r="EFA762" s="13"/>
      <c r="EFB762" s="13"/>
      <c r="EFC762" s="13"/>
      <c r="EFD762" s="13"/>
      <c r="EFE762" s="13"/>
      <c r="EFF762" s="13"/>
      <c r="EFG762" s="13"/>
      <c r="EFH762" s="13"/>
      <c r="EFI762" s="13"/>
      <c r="EFJ762" s="13"/>
      <c r="EFK762" s="13"/>
      <c r="EFL762" s="13"/>
      <c r="EFM762" s="13"/>
      <c r="EFN762" s="13"/>
      <c r="EFO762" s="13"/>
      <c r="EFP762" s="13"/>
      <c r="EFQ762" s="13"/>
      <c r="EFR762" s="13"/>
      <c r="EFS762" s="13"/>
      <c r="EFT762" s="13"/>
      <c r="EFU762" s="13"/>
      <c r="EFV762" s="13"/>
      <c r="EFW762" s="13"/>
      <c r="EFX762" s="13"/>
      <c r="EFY762" s="13"/>
      <c r="EFZ762" s="13"/>
      <c r="EGA762" s="13"/>
      <c r="EGB762" s="13"/>
      <c r="EGC762" s="13"/>
      <c r="EGD762" s="13"/>
      <c r="EGE762" s="13"/>
      <c r="EGF762" s="13"/>
      <c r="EGG762" s="13"/>
      <c r="EGH762" s="13"/>
      <c r="EGI762" s="13"/>
      <c r="EGJ762" s="13"/>
      <c r="EGK762" s="13"/>
      <c r="EGL762" s="13"/>
      <c r="EGM762" s="13"/>
      <c r="EGN762" s="13"/>
      <c r="EGO762" s="13"/>
      <c r="EGP762" s="13"/>
      <c r="EGQ762" s="13"/>
      <c r="EGR762" s="13"/>
      <c r="EGS762" s="13"/>
      <c r="EGT762" s="13"/>
      <c r="EGU762" s="13"/>
      <c r="EGV762" s="13"/>
      <c r="EGW762" s="13"/>
      <c r="EGX762" s="13"/>
      <c r="EGY762" s="13"/>
      <c r="EGZ762" s="13"/>
      <c r="EHA762" s="13"/>
      <c r="EHB762" s="13"/>
      <c r="EHC762" s="13"/>
      <c r="EHD762" s="13"/>
      <c r="EHE762" s="13"/>
      <c r="EHF762" s="13"/>
      <c r="EHG762" s="13"/>
      <c r="EHH762" s="13"/>
      <c r="EHI762" s="13"/>
      <c r="EHJ762" s="13"/>
      <c r="EHK762" s="13"/>
      <c r="EHL762" s="13"/>
      <c r="EHM762" s="13"/>
      <c r="EHN762" s="13"/>
      <c r="EHO762" s="13"/>
      <c r="EHP762" s="13"/>
      <c r="EHQ762" s="13"/>
      <c r="EHR762" s="13"/>
      <c r="EHS762" s="13"/>
      <c r="EHT762" s="13"/>
      <c r="EHU762" s="13"/>
      <c r="EHV762" s="13"/>
      <c r="EHW762" s="13"/>
      <c r="EHX762" s="13"/>
      <c r="EHY762" s="13"/>
      <c r="EHZ762" s="13"/>
      <c r="EIA762" s="13"/>
      <c r="EIB762" s="13"/>
      <c r="EIC762" s="13"/>
      <c r="EID762" s="13"/>
      <c r="EIE762" s="13"/>
      <c r="EIF762" s="13"/>
      <c r="EIG762" s="13"/>
      <c r="EIH762" s="13"/>
      <c r="EII762" s="13"/>
      <c r="EIJ762" s="13"/>
      <c r="EIK762" s="13"/>
      <c r="EIL762" s="13"/>
      <c r="EIM762" s="13"/>
      <c r="EIN762" s="13"/>
      <c r="EIO762" s="13"/>
      <c r="EIP762" s="13"/>
      <c r="EIQ762" s="13"/>
      <c r="EIR762" s="13"/>
      <c r="EIS762" s="13"/>
      <c r="EIT762" s="13"/>
      <c r="EIU762" s="13"/>
      <c r="EIV762" s="13"/>
      <c r="EIW762" s="13"/>
      <c r="EIX762" s="13"/>
      <c r="EIY762" s="13"/>
      <c r="EIZ762" s="13"/>
      <c r="EJA762" s="13"/>
      <c r="EJB762" s="13"/>
      <c r="EJC762" s="13"/>
      <c r="EJD762" s="13"/>
      <c r="EJE762" s="13"/>
      <c r="EJF762" s="13"/>
      <c r="EJG762" s="13"/>
      <c r="EJH762" s="13"/>
      <c r="EJI762" s="13"/>
      <c r="EJJ762" s="13"/>
      <c r="EJK762" s="13"/>
      <c r="EJL762" s="13"/>
      <c r="EJM762" s="13"/>
      <c r="EJN762" s="13"/>
      <c r="EJO762" s="13"/>
      <c r="EJP762" s="13"/>
      <c r="EJQ762" s="13"/>
      <c r="EJR762" s="13"/>
      <c r="EJS762" s="13"/>
      <c r="EJT762" s="13"/>
      <c r="EJU762" s="13"/>
      <c r="EJV762" s="13"/>
      <c r="EJW762" s="13"/>
      <c r="EJX762" s="13"/>
      <c r="EJY762" s="13"/>
      <c r="EJZ762" s="13"/>
      <c r="EKA762" s="13"/>
      <c r="EKB762" s="13"/>
      <c r="EKC762" s="13"/>
      <c r="EKD762" s="13"/>
      <c r="EKE762" s="13"/>
      <c r="EKF762" s="13"/>
      <c r="EKG762" s="13"/>
      <c r="EKH762" s="13"/>
      <c r="EKI762" s="13"/>
      <c r="EKJ762" s="13"/>
      <c r="EKK762" s="13"/>
      <c r="EKL762" s="13"/>
      <c r="EKM762" s="13"/>
      <c r="EKN762" s="13"/>
      <c r="EKO762" s="13"/>
      <c r="EKP762" s="13"/>
      <c r="EKQ762" s="13"/>
      <c r="EKR762" s="13"/>
      <c r="EKS762" s="13"/>
      <c r="EKT762" s="13"/>
      <c r="EKU762" s="13"/>
      <c r="EKV762" s="13"/>
      <c r="EKW762" s="13"/>
      <c r="EKX762" s="13"/>
      <c r="EKY762" s="13"/>
      <c r="EKZ762" s="13"/>
      <c r="ELA762" s="13"/>
      <c r="ELB762" s="13"/>
      <c r="ELC762" s="13"/>
      <c r="ELD762" s="13"/>
      <c r="ELE762" s="13"/>
      <c r="ELF762" s="13"/>
      <c r="ELG762" s="13"/>
      <c r="ELH762" s="13"/>
      <c r="ELI762" s="13"/>
      <c r="ELJ762" s="13"/>
      <c r="ELK762" s="13"/>
      <c r="ELL762" s="13"/>
      <c r="ELM762" s="13"/>
      <c r="ELN762" s="13"/>
      <c r="ELO762" s="13"/>
      <c r="ELP762" s="13"/>
      <c r="ELQ762" s="13"/>
      <c r="ELR762" s="13"/>
      <c r="ELS762" s="13"/>
      <c r="ELT762" s="13"/>
      <c r="ELU762" s="13"/>
      <c r="ELV762" s="13"/>
      <c r="ELW762" s="13"/>
      <c r="ELX762" s="13"/>
      <c r="ELY762" s="13"/>
      <c r="ELZ762" s="13"/>
      <c r="EMA762" s="13"/>
      <c r="EMB762" s="13"/>
      <c r="EMC762" s="13"/>
      <c r="EMD762" s="13"/>
      <c r="EME762" s="13"/>
      <c r="EMF762" s="13"/>
      <c r="EMG762" s="13"/>
      <c r="EMH762" s="13"/>
      <c r="EMI762" s="13"/>
      <c r="EMJ762" s="13"/>
      <c r="EMK762" s="13"/>
      <c r="EML762" s="13"/>
      <c r="EMM762" s="13"/>
      <c r="EMN762" s="13"/>
      <c r="EMO762" s="13"/>
      <c r="EMP762" s="13"/>
      <c r="EMQ762" s="13"/>
      <c r="EMR762" s="13"/>
      <c r="EMS762" s="13"/>
      <c r="EMT762" s="13"/>
      <c r="EMU762" s="13"/>
      <c r="EMV762" s="13"/>
      <c r="EMW762" s="13"/>
      <c r="EMX762" s="13"/>
      <c r="EMY762" s="13"/>
      <c r="EMZ762" s="13"/>
      <c r="ENA762" s="13"/>
      <c r="ENB762" s="13"/>
      <c r="ENC762" s="13"/>
      <c r="END762" s="13"/>
      <c r="ENE762" s="13"/>
      <c r="ENF762" s="13"/>
      <c r="ENG762" s="13"/>
      <c r="ENH762" s="13"/>
      <c r="ENI762" s="13"/>
      <c r="ENJ762" s="13"/>
      <c r="ENK762" s="13"/>
      <c r="ENL762" s="13"/>
      <c r="ENM762" s="13"/>
      <c r="ENN762" s="13"/>
      <c r="ENO762" s="13"/>
      <c r="ENP762" s="13"/>
      <c r="ENQ762" s="13"/>
      <c r="ENR762" s="13"/>
      <c r="ENS762" s="13"/>
      <c r="ENT762" s="13"/>
      <c r="ENU762" s="13"/>
      <c r="ENV762" s="13"/>
      <c r="ENW762" s="13"/>
      <c r="ENX762" s="13"/>
      <c r="ENY762" s="13"/>
      <c r="ENZ762" s="13"/>
      <c r="EOA762" s="13"/>
      <c r="EOB762" s="13"/>
      <c r="EOC762" s="13"/>
      <c r="EOD762" s="13"/>
      <c r="EOE762" s="13"/>
      <c r="EOF762" s="13"/>
      <c r="EOG762" s="13"/>
      <c r="EOH762" s="13"/>
      <c r="EOI762" s="13"/>
      <c r="EOJ762" s="13"/>
      <c r="EOK762" s="13"/>
      <c r="EOL762" s="13"/>
      <c r="EOM762" s="13"/>
      <c r="EON762" s="13"/>
      <c r="EOO762" s="13"/>
      <c r="EOP762" s="13"/>
      <c r="EOQ762" s="13"/>
      <c r="EOR762" s="13"/>
      <c r="EOS762" s="13"/>
      <c r="EOT762" s="13"/>
      <c r="EOU762" s="13"/>
      <c r="EOV762" s="13"/>
      <c r="EOW762" s="13"/>
      <c r="EOX762" s="13"/>
      <c r="EOY762" s="13"/>
      <c r="EOZ762" s="13"/>
      <c r="EPA762" s="13"/>
      <c r="EPB762" s="13"/>
      <c r="EPC762" s="13"/>
      <c r="EPD762" s="13"/>
      <c r="EPE762" s="13"/>
      <c r="EPF762" s="13"/>
      <c r="EPG762" s="13"/>
      <c r="EPH762" s="13"/>
      <c r="EPI762" s="13"/>
      <c r="EPJ762" s="13"/>
      <c r="EPK762" s="13"/>
      <c r="EPL762" s="13"/>
      <c r="EPM762" s="13"/>
      <c r="EPN762" s="13"/>
      <c r="EPO762" s="13"/>
      <c r="EPP762" s="13"/>
      <c r="EPQ762" s="13"/>
      <c r="EPR762" s="13"/>
      <c r="EPS762" s="13"/>
      <c r="EPT762" s="13"/>
      <c r="EPU762" s="13"/>
      <c r="EPV762" s="13"/>
      <c r="EPW762" s="13"/>
      <c r="EPX762" s="13"/>
      <c r="EPY762" s="13"/>
      <c r="EPZ762" s="13"/>
      <c r="EQA762" s="13"/>
      <c r="EQB762" s="13"/>
      <c r="EQC762" s="13"/>
      <c r="EQD762" s="13"/>
      <c r="EQE762" s="13"/>
      <c r="EQF762" s="13"/>
      <c r="EQG762" s="13"/>
      <c r="EQH762" s="13"/>
      <c r="EQI762" s="13"/>
      <c r="EQJ762" s="13"/>
      <c r="EQK762" s="13"/>
      <c r="EQL762" s="13"/>
      <c r="EQM762" s="13"/>
      <c r="EQN762" s="13"/>
      <c r="EQO762" s="13"/>
      <c r="EQP762" s="13"/>
      <c r="EQQ762" s="13"/>
      <c r="EQR762" s="13"/>
      <c r="EQS762" s="13"/>
      <c r="EQT762" s="13"/>
      <c r="EQU762" s="13"/>
      <c r="EQV762" s="13"/>
      <c r="EQW762" s="13"/>
      <c r="EQX762" s="13"/>
      <c r="EQY762" s="13"/>
      <c r="EQZ762" s="13"/>
      <c r="ERA762" s="13"/>
      <c r="ERB762" s="13"/>
      <c r="ERC762" s="13"/>
      <c r="ERD762" s="13"/>
      <c r="ERE762" s="13"/>
      <c r="ERF762" s="13"/>
      <c r="ERG762" s="13"/>
      <c r="ERH762" s="13"/>
      <c r="ERI762" s="13"/>
      <c r="ERJ762" s="13"/>
      <c r="ERK762" s="13"/>
      <c r="ERL762" s="13"/>
      <c r="ERM762" s="13"/>
      <c r="ERN762" s="13"/>
      <c r="ERO762" s="13"/>
      <c r="ERP762" s="13"/>
      <c r="ERQ762" s="13"/>
      <c r="ERR762" s="13"/>
      <c r="ERS762" s="13"/>
      <c r="ERT762" s="13"/>
      <c r="ERU762" s="13"/>
      <c r="ERV762" s="13"/>
      <c r="ERW762" s="13"/>
      <c r="ERX762" s="13"/>
      <c r="ERY762" s="13"/>
      <c r="ERZ762" s="13"/>
      <c r="ESA762" s="13"/>
      <c r="ESB762" s="13"/>
      <c r="ESC762" s="13"/>
      <c r="ESD762" s="13"/>
      <c r="ESE762" s="13"/>
      <c r="ESF762" s="13"/>
      <c r="ESG762" s="13"/>
      <c r="ESH762" s="13"/>
      <c r="ESI762" s="13"/>
      <c r="ESJ762" s="13"/>
      <c r="ESK762" s="13"/>
      <c r="ESL762" s="13"/>
      <c r="ESM762" s="13"/>
      <c r="ESN762" s="13"/>
      <c r="ESO762" s="13"/>
      <c r="ESP762" s="13"/>
      <c r="ESQ762" s="13"/>
      <c r="ESR762" s="13"/>
      <c r="ESS762" s="13"/>
      <c r="EST762" s="13"/>
      <c r="ESU762" s="13"/>
      <c r="ESV762" s="13"/>
      <c r="ESW762" s="13"/>
      <c r="ESX762" s="13"/>
      <c r="ESY762" s="13"/>
      <c r="ESZ762" s="13"/>
      <c r="ETA762" s="13"/>
      <c r="ETB762" s="13"/>
      <c r="ETC762" s="13"/>
      <c r="ETD762" s="13"/>
      <c r="ETE762" s="13"/>
      <c r="ETF762" s="13"/>
      <c r="ETG762" s="13"/>
      <c r="ETH762" s="13"/>
      <c r="ETI762" s="13"/>
      <c r="ETJ762" s="13"/>
      <c r="ETK762" s="13"/>
      <c r="ETL762" s="13"/>
      <c r="ETM762" s="13"/>
      <c r="ETN762" s="13"/>
      <c r="ETO762" s="13"/>
      <c r="ETP762" s="13"/>
      <c r="ETQ762" s="13"/>
      <c r="ETR762" s="13"/>
      <c r="ETS762" s="13"/>
      <c r="ETT762" s="13"/>
      <c r="ETU762" s="13"/>
      <c r="ETV762" s="13"/>
      <c r="ETW762" s="13"/>
      <c r="ETX762" s="13"/>
      <c r="ETY762" s="13"/>
      <c r="ETZ762" s="13"/>
      <c r="EUA762" s="13"/>
      <c r="EUB762" s="13"/>
      <c r="EUC762" s="13"/>
      <c r="EUD762" s="13"/>
      <c r="EUE762" s="13"/>
      <c r="EUF762" s="13"/>
      <c r="EUG762" s="13"/>
      <c r="EUH762" s="13"/>
      <c r="EUI762" s="13"/>
      <c r="EUJ762" s="13"/>
      <c r="EUK762" s="13"/>
      <c r="EUL762" s="13"/>
      <c r="EUM762" s="13"/>
      <c r="EUN762" s="13"/>
      <c r="EUO762" s="13"/>
      <c r="EUP762" s="13"/>
      <c r="EUQ762" s="13"/>
      <c r="EUR762" s="13"/>
      <c r="EUS762" s="13"/>
      <c r="EUT762" s="13"/>
      <c r="EUU762" s="13"/>
      <c r="EUV762" s="13"/>
      <c r="EUW762" s="13"/>
      <c r="EUX762" s="13"/>
      <c r="EUY762" s="13"/>
      <c r="EUZ762" s="13"/>
      <c r="EVA762" s="13"/>
      <c r="EVB762" s="13"/>
      <c r="EVC762" s="13"/>
      <c r="EVD762" s="13"/>
      <c r="EVE762" s="13"/>
      <c r="EVF762" s="13"/>
      <c r="EVG762" s="13"/>
      <c r="EVH762" s="13"/>
      <c r="EVI762" s="13"/>
      <c r="EVJ762" s="13"/>
      <c r="EVK762" s="13"/>
      <c r="EVL762" s="13"/>
      <c r="EVM762" s="13"/>
      <c r="EVN762" s="13"/>
      <c r="EVO762" s="13"/>
      <c r="EVP762" s="13"/>
      <c r="EVQ762" s="13"/>
      <c r="EVR762" s="13"/>
      <c r="EVS762" s="13"/>
      <c r="EVT762" s="13"/>
      <c r="EVU762" s="13"/>
      <c r="EVV762" s="13"/>
      <c r="EVW762" s="13"/>
      <c r="EVX762" s="13"/>
      <c r="EVY762" s="13"/>
      <c r="EVZ762" s="13"/>
      <c r="EWA762" s="13"/>
      <c r="EWB762" s="13"/>
      <c r="EWC762" s="13"/>
      <c r="EWD762" s="13"/>
      <c r="EWE762" s="13"/>
      <c r="EWF762" s="13"/>
      <c r="EWG762" s="13"/>
      <c r="EWH762" s="13"/>
      <c r="EWI762" s="13"/>
      <c r="EWJ762" s="13"/>
      <c r="EWK762" s="13"/>
      <c r="EWL762" s="13"/>
      <c r="EWM762" s="13"/>
      <c r="EWN762" s="13"/>
      <c r="EWO762" s="13"/>
      <c r="EWP762" s="13"/>
      <c r="EWQ762" s="13"/>
      <c r="EWR762" s="13"/>
      <c r="EWS762" s="13"/>
      <c r="EWT762" s="13"/>
      <c r="EWU762" s="13"/>
      <c r="EWV762" s="13"/>
      <c r="EWW762" s="13"/>
      <c r="EWX762" s="13"/>
      <c r="EWY762" s="13"/>
      <c r="EWZ762" s="13"/>
      <c r="EXA762" s="13"/>
      <c r="EXB762" s="13"/>
      <c r="EXC762" s="13"/>
      <c r="EXD762" s="13"/>
      <c r="EXE762" s="13"/>
      <c r="EXF762" s="13"/>
      <c r="EXG762" s="13"/>
      <c r="EXH762" s="13"/>
      <c r="EXI762" s="13"/>
      <c r="EXJ762" s="13"/>
      <c r="EXK762" s="13"/>
      <c r="EXL762" s="13"/>
      <c r="EXM762" s="13"/>
      <c r="EXN762" s="13"/>
      <c r="EXO762" s="13"/>
      <c r="EXP762" s="13"/>
      <c r="EXQ762" s="13"/>
      <c r="EXR762" s="13"/>
      <c r="EXS762" s="13"/>
      <c r="EXT762" s="13"/>
      <c r="EXU762" s="13"/>
      <c r="EXV762" s="13"/>
      <c r="EXW762" s="13"/>
      <c r="EXX762" s="13"/>
      <c r="EXY762" s="13"/>
      <c r="EXZ762" s="13"/>
      <c r="EYA762" s="13"/>
      <c r="EYB762" s="13"/>
      <c r="EYC762" s="13"/>
      <c r="EYD762" s="13"/>
      <c r="EYE762" s="13"/>
      <c r="EYF762" s="13"/>
      <c r="EYG762" s="13"/>
      <c r="EYH762" s="13"/>
      <c r="EYI762" s="13"/>
      <c r="EYJ762" s="13"/>
      <c r="EYK762" s="13"/>
      <c r="EYL762" s="13"/>
      <c r="EYM762" s="13"/>
      <c r="EYN762" s="13"/>
      <c r="EYO762" s="13"/>
      <c r="EYP762" s="13"/>
      <c r="EYQ762" s="13"/>
      <c r="EYR762" s="13"/>
      <c r="EYS762" s="13"/>
      <c r="EYT762" s="13"/>
      <c r="EYU762" s="13"/>
      <c r="EYV762" s="13"/>
      <c r="EYW762" s="13"/>
      <c r="EYX762" s="13"/>
      <c r="EYY762" s="13"/>
      <c r="EYZ762" s="13"/>
      <c r="EZA762" s="13"/>
      <c r="EZB762" s="13"/>
      <c r="EZC762" s="13"/>
      <c r="EZD762" s="13"/>
      <c r="EZE762" s="13"/>
      <c r="EZF762" s="13"/>
      <c r="EZG762" s="13"/>
      <c r="EZH762" s="13"/>
      <c r="EZI762" s="13"/>
      <c r="EZJ762" s="13"/>
      <c r="EZK762" s="13"/>
      <c r="EZL762" s="13"/>
      <c r="EZM762" s="13"/>
      <c r="EZN762" s="13"/>
      <c r="EZO762" s="13"/>
      <c r="EZP762" s="13"/>
      <c r="EZQ762" s="13"/>
      <c r="EZR762" s="13"/>
      <c r="EZS762" s="13"/>
      <c r="EZT762" s="13"/>
      <c r="EZU762" s="13"/>
      <c r="EZV762" s="13"/>
      <c r="EZW762" s="13"/>
      <c r="EZX762" s="13"/>
      <c r="EZY762" s="13"/>
      <c r="EZZ762" s="13"/>
      <c r="FAA762" s="13"/>
      <c r="FAB762" s="13"/>
      <c r="FAC762" s="13"/>
      <c r="FAD762" s="13"/>
      <c r="FAE762" s="13"/>
      <c r="FAF762" s="13"/>
      <c r="FAG762" s="13"/>
      <c r="FAH762" s="13"/>
      <c r="FAI762" s="13"/>
      <c r="FAJ762" s="13"/>
      <c r="FAK762" s="13"/>
      <c r="FAL762" s="13"/>
      <c r="FAM762" s="13"/>
      <c r="FAN762" s="13"/>
      <c r="FAO762" s="13"/>
      <c r="FAP762" s="13"/>
      <c r="FAQ762" s="13"/>
      <c r="FAR762" s="13"/>
      <c r="FAS762" s="13"/>
      <c r="FAT762" s="13"/>
      <c r="FAU762" s="13"/>
      <c r="FAV762" s="13"/>
      <c r="FAW762" s="13"/>
      <c r="FAX762" s="13"/>
      <c r="FAY762" s="13"/>
      <c r="FAZ762" s="13"/>
      <c r="FBA762" s="13"/>
      <c r="FBB762" s="13"/>
      <c r="FBC762" s="13"/>
      <c r="FBD762" s="13"/>
      <c r="FBE762" s="13"/>
      <c r="FBF762" s="13"/>
      <c r="FBG762" s="13"/>
      <c r="FBH762" s="13"/>
      <c r="FBI762" s="13"/>
      <c r="FBJ762" s="13"/>
      <c r="FBK762" s="13"/>
      <c r="FBL762" s="13"/>
      <c r="FBM762" s="13"/>
      <c r="FBN762" s="13"/>
      <c r="FBO762" s="13"/>
      <c r="FBP762" s="13"/>
      <c r="FBQ762" s="13"/>
      <c r="FBR762" s="13"/>
      <c r="FBS762" s="13"/>
      <c r="FBT762" s="13"/>
      <c r="FBU762" s="13"/>
      <c r="FBV762" s="13"/>
      <c r="FBW762" s="13"/>
      <c r="FBX762" s="13"/>
      <c r="FBY762" s="13"/>
      <c r="FBZ762" s="13"/>
      <c r="FCA762" s="13"/>
      <c r="FCB762" s="13"/>
      <c r="FCC762" s="13"/>
      <c r="FCD762" s="13"/>
      <c r="FCE762" s="13"/>
      <c r="FCF762" s="13"/>
      <c r="FCG762" s="13"/>
      <c r="FCH762" s="13"/>
      <c r="FCI762" s="13"/>
      <c r="FCJ762" s="13"/>
      <c r="FCK762" s="13"/>
      <c r="FCL762" s="13"/>
      <c r="FCM762" s="13"/>
      <c r="FCN762" s="13"/>
      <c r="FCO762" s="13"/>
      <c r="FCP762" s="13"/>
      <c r="FCQ762" s="13"/>
      <c r="FCR762" s="13"/>
      <c r="FCS762" s="13"/>
      <c r="FCT762" s="13"/>
      <c r="FCU762" s="13"/>
      <c r="FCV762" s="13"/>
      <c r="FCW762" s="13"/>
      <c r="FCX762" s="13"/>
      <c r="FCY762" s="13"/>
      <c r="FCZ762" s="13"/>
      <c r="FDA762" s="13"/>
      <c r="FDB762" s="13"/>
      <c r="FDC762" s="13"/>
      <c r="FDD762" s="13"/>
      <c r="FDE762" s="13"/>
      <c r="FDF762" s="13"/>
      <c r="FDG762" s="13"/>
      <c r="FDH762" s="13"/>
      <c r="FDI762" s="13"/>
      <c r="FDJ762" s="13"/>
      <c r="FDK762" s="13"/>
      <c r="FDL762" s="13"/>
      <c r="FDM762" s="13"/>
      <c r="FDN762" s="13"/>
      <c r="FDO762" s="13"/>
      <c r="FDP762" s="13"/>
      <c r="FDQ762" s="13"/>
      <c r="FDR762" s="13"/>
      <c r="FDS762" s="13"/>
      <c r="FDT762" s="13"/>
      <c r="FDU762" s="13"/>
      <c r="FDV762" s="13"/>
      <c r="FDW762" s="13"/>
      <c r="FDX762" s="13"/>
      <c r="FDY762" s="13"/>
      <c r="FDZ762" s="13"/>
      <c r="FEA762" s="13"/>
      <c r="FEB762" s="13"/>
      <c r="FEC762" s="13"/>
      <c r="FED762" s="13"/>
      <c r="FEE762" s="13"/>
      <c r="FEF762" s="13"/>
      <c r="FEG762" s="13"/>
      <c r="FEH762" s="13"/>
      <c r="FEI762" s="13"/>
      <c r="FEJ762" s="13"/>
      <c r="FEK762" s="13"/>
      <c r="FEL762" s="13"/>
      <c r="FEM762" s="13"/>
      <c r="FEN762" s="13"/>
      <c r="FEO762" s="13"/>
      <c r="FEP762" s="13"/>
      <c r="FEQ762" s="13"/>
      <c r="FER762" s="13"/>
      <c r="FES762" s="13"/>
      <c r="FET762" s="13"/>
      <c r="FEU762" s="13"/>
      <c r="FEV762" s="13"/>
      <c r="FEW762" s="13"/>
      <c r="FEX762" s="13"/>
      <c r="FEY762" s="13"/>
      <c r="FEZ762" s="13"/>
      <c r="FFA762" s="13"/>
      <c r="FFB762" s="13"/>
      <c r="FFC762" s="13"/>
      <c r="FFD762" s="13"/>
      <c r="FFE762" s="13"/>
      <c r="FFF762" s="13"/>
      <c r="FFG762" s="13"/>
      <c r="FFH762" s="13"/>
      <c r="FFI762" s="13"/>
      <c r="FFJ762" s="13"/>
      <c r="FFK762" s="13"/>
      <c r="FFL762" s="13"/>
      <c r="FFM762" s="13"/>
      <c r="FFN762" s="13"/>
      <c r="FFO762" s="13"/>
      <c r="FFP762" s="13"/>
      <c r="FFQ762" s="13"/>
      <c r="FFR762" s="13"/>
      <c r="FFS762" s="13"/>
      <c r="FFT762" s="13"/>
      <c r="FFU762" s="13"/>
      <c r="FFV762" s="13"/>
      <c r="FFW762" s="13"/>
      <c r="FFX762" s="13"/>
      <c r="FFY762" s="13"/>
      <c r="FFZ762" s="13"/>
      <c r="FGA762" s="13"/>
      <c r="FGB762" s="13"/>
      <c r="FGC762" s="13"/>
      <c r="FGD762" s="13"/>
      <c r="FGE762" s="13"/>
      <c r="FGF762" s="13"/>
      <c r="FGG762" s="13"/>
      <c r="FGH762" s="13"/>
      <c r="FGI762" s="13"/>
      <c r="FGJ762" s="13"/>
      <c r="FGK762" s="13"/>
      <c r="FGL762" s="13"/>
      <c r="FGM762" s="13"/>
      <c r="FGN762" s="13"/>
      <c r="FGO762" s="13"/>
      <c r="FGP762" s="13"/>
      <c r="FGQ762" s="13"/>
      <c r="FGR762" s="13"/>
      <c r="FGS762" s="13"/>
      <c r="FGT762" s="13"/>
      <c r="FGU762" s="13"/>
      <c r="FGV762" s="13"/>
      <c r="FGW762" s="13"/>
      <c r="FGX762" s="13"/>
      <c r="FGY762" s="13"/>
      <c r="FGZ762" s="13"/>
      <c r="FHA762" s="13"/>
      <c r="FHB762" s="13"/>
      <c r="FHC762" s="13"/>
      <c r="FHD762" s="13"/>
      <c r="FHE762" s="13"/>
      <c r="FHF762" s="13"/>
      <c r="FHG762" s="13"/>
      <c r="FHH762" s="13"/>
      <c r="FHI762" s="13"/>
      <c r="FHJ762" s="13"/>
      <c r="FHK762" s="13"/>
      <c r="FHL762" s="13"/>
      <c r="FHM762" s="13"/>
      <c r="FHN762" s="13"/>
      <c r="FHO762" s="13"/>
      <c r="FHP762" s="13"/>
      <c r="FHQ762" s="13"/>
      <c r="FHR762" s="13"/>
      <c r="FHS762" s="13"/>
      <c r="FHT762" s="13"/>
      <c r="FHU762" s="13"/>
      <c r="FHV762" s="13"/>
      <c r="FHW762" s="13"/>
      <c r="FHX762" s="13"/>
      <c r="FHY762" s="13"/>
      <c r="FHZ762" s="13"/>
      <c r="FIA762" s="13"/>
      <c r="FIB762" s="13"/>
      <c r="FIC762" s="13"/>
      <c r="FID762" s="13"/>
      <c r="FIE762" s="13"/>
      <c r="FIF762" s="13"/>
      <c r="FIG762" s="13"/>
      <c r="FIH762" s="13"/>
      <c r="FII762" s="13"/>
      <c r="FIJ762" s="13"/>
      <c r="FIK762" s="13"/>
      <c r="FIL762" s="13"/>
      <c r="FIM762" s="13"/>
      <c r="FIN762" s="13"/>
      <c r="FIO762" s="13"/>
      <c r="FIP762" s="13"/>
      <c r="FIQ762" s="13"/>
      <c r="FIR762" s="13"/>
      <c r="FIS762" s="13"/>
      <c r="FIT762" s="13"/>
      <c r="FIU762" s="13"/>
      <c r="FIV762" s="13"/>
      <c r="FIW762" s="13"/>
      <c r="FIX762" s="13"/>
      <c r="FIY762" s="13"/>
      <c r="FIZ762" s="13"/>
      <c r="FJA762" s="13"/>
      <c r="FJB762" s="13"/>
      <c r="FJC762" s="13"/>
      <c r="FJD762" s="13"/>
      <c r="FJE762" s="13"/>
      <c r="FJF762" s="13"/>
      <c r="FJG762" s="13"/>
      <c r="FJH762" s="13"/>
      <c r="FJI762" s="13"/>
      <c r="FJJ762" s="13"/>
      <c r="FJK762" s="13"/>
      <c r="FJL762" s="13"/>
      <c r="FJM762" s="13"/>
      <c r="FJN762" s="13"/>
      <c r="FJO762" s="13"/>
      <c r="FJP762" s="13"/>
      <c r="FJQ762" s="13"/>
      <c r="FJR762" s="13"/>
      <c r="FJS762" s="13"/>
      <c r="FJT762" s="13"/>
      <c r="FJU762" s="13"/>
      <c r="FJV762" s="13"/>
      <c r="FJW762" s="13"/>
      <c r="FJX762" s="13"/>
      <c r="FJY762" s="13"/>
      <c r="FJZ762" s="13"/>
      <c r="FKA762" s="13"/>
      <c r="FKB762" s="13"/>
      <c r="FKC762" s="13"/>
      <c r="FKD762" s="13"/>
      <c r="FKE762" s="13"/>
      <c r="FKF762" s="13"/>
      <c r="FKG762" s="13"/>
      <c r="FKH762" s="13"/>
      <c r="FKI762" s="13"/>
      <c r="FKJ762" s="13"/>
      <c r="FKK762" s="13"/>
      <c r="FKL762" s="13"/>
      <c r="FKM762" s="13"/>
      <c r="FKN762" s="13"/>
      <c r="FKO762" s="13"/>
      <c r="FKP762" s="13"/>
      <c r="FKQ762" s="13"/>
      <c r="FKR762" s="13"/>
      <c r="FKS762" s="13"/>
      <c r="FKT762" s="13"/>
      <c r="FKU762" s="13"/>
      <c r="FKV762" s="13"/>
      <c r="FKW762" s="13"/>
      <c r="FKX762" s="13"/>
      <c r="FKY762" s="13"/>
      <c r="FKZ762" s="13"/>
      <c r="FLA762" s="13"/>
      <c r="FLB762" s="13"/>
      <c r="FLC762" s="13"/>
      <c r="FLD762" s="13"/>
      <c r="FLE762" s="13"/>
      <c r="FLF762" s="13"/>
      <c r="FLG762" s="13"/>
      <c r="FLH762" s="13"/>
      <c r="FLI762" s="13"/>
      <c r="FLJ762" s="13"/>
      <c r="FLK762" s="13"/>
      <c r="FLL762" s="13"/>
      <c r="FLM762" s="13"/>
      <c r="FLN762" s="13"/>
      <c r="FLO762" s="13"/>
      <c r="FLP762" s="13"/>
      <c r="FLQ762" s="13"/>
      <c r="FLR762" s="13"/>
      <c r="FLS762" s="13"/>
      <c r="FLT762" s="13"/>
      <c r="FLU762" s="13"/>
      <c r="FLV762" s="13"/>
      <c r="FLW762" s="13"/>
      <c r="FLX762" s="13"/>
      <c r="FLY762" s="13"/>
      <c r="FLZ762" s="13"/>
      <c r="FMA762" s="13"/>
      <c r="FMB762" s="13"/>
      <c r="FMC762" s="13"/>
      <c r="FMD762" s="13"/>
      <c r="FME762" s="13"/>
      <c r="FMF762" s="13"/>
      <c r="FMG762" s="13"/>
      <c r="FMH762" s="13"/>
      <c r="FMI762" s="13"/>
      <c r="FMJ762" s="13"/>
      <c r="FMK762" s="13"/>
      <c r="FML762" s="13"/>
      <c r="FMM762" s="13"/>
      <c r="FMN762" s="13"/>
      <c r="FMO762" s="13"/>
      <c r="FMP762" s="13"/>
      <c r="FMQ762" s="13"/>
      <c r="FMR762" s="13"/>
      <c r="FMS762" s="13"/>
      <c r="FMT762" s="13"/>
      <c r="FMU762" s="13"/>
      <c r="FMV762" s="13"/>
      <c r="FMW762" s="13"/>
      <c r="FMX762" s="13"/>
      <c r="FMY762" s="13"/>
      <c r="FMZ762" s="13"/>
      <c r="FNA762" s="13"/>
      <c r="FNB762" s="13"/>
      <c r="FNC762" s="13"/>
      <c r="FND762" s="13"/>
      <c r="FNE762" s="13"/>
      <c r="FNF762" s="13"/>
      <c r="FNG762" s="13"/>
      <c r="FNH762" s="13"/>
      <c r="FNI762" s="13"/>
      <c r="FNJ762" s="13"/>
      <c r="FNK762" s="13"/>
      <c r="FNL762" s="13"/>
      <c r="FNM762" s="13"/>
      <c r="FNN762" s="13"/>
      <c r="FNO762" s="13"/>
      <c r="FNP762" s="13"/>
      <c r="FNQ762" s="13"/>
      <c r="FNR762" s="13"/>
      <c r="FNS762" s="13"/>
      <c r="FNT762" s="13"/>
      <c r="FNU762" s="13"/>
      <c r="FNV762" s="13"/>
      <c r="FNW762" s="13"/>
      <c r="FNX762" s="13"/>
      <c r="FNY762" s="13"/>
      <c r="FNZ762" s="13"/>
      <c r="FOA762" s="13"/>
      <c r="FOB762" s="13"/>
      <c r="FOC762" s="13"/>
      <c r="FOD762" s="13"/>
      <c r="FOE762" s="13"/>
      <c r="FOF762" s="13"/>
      <c r="FOG762" s="13"/>
      <c r="FOH762" s="13"/>
      <c r="FOI762" s="13"/>
      <c r="FOJ762" s="13"/>
      <c r="FOK762" s="13"/>
      <c r="FOL762" s="13"/>
      <c r="FOM762" s="13"/>
      <c r="FON762" s="13"/>
      <c r="FOO762" s="13"/>
      <c r="FOP762" s="13"/>
      <c r="FOQ762" s="13"/>
      <c r="FOR762" s="13"/>
      <c r="FOS762" s="13"/>
      <c r="FOT762" s="13"/>
      <c r="FOU762" s="13"/>
      <c r="FOV762" s="13"/>
      <c r="FOW762" s="13"/>
      <c r="FOX762" s="13"/>
      <c r="FOY762" s="13"/>
      <c r="FOZ762" s="13"/>
      <c r="FPA762" s="13"/>
      <c r="FPB762" s="13"/>
      <c r="FPC762" s="13"/>
      <c r="FPD762" s="13"/>
      <c r="FPE762" s="13"/>
      <c r="FPF762" s="13"/>
      <c r="FPG762" s="13"/>
      <c r="FPH762" s="13"/>
      <c r="FPI762" s="13"/>
      <c r="FPJ762" s="13"/>
      <c r="FPK762" s="13"/>
      <c r="FPL762" s="13"/>
      <c r="FPM762" s="13"/>
      <c r="FPN762" s="13"/>
      <c r="FPO762" s="13"/>
      <c r="FPP762" s="13"/>
      <c r="FPQ762" s="13"/>
      <c r="FPR762" s="13"/>
      <c r="FPS762" s="13"/>
      <c r="FPT762" s="13"/>
      <c r="FPU762" s="13"/>
      <c r="FPV762" s="13"/>
      <c r="FPW762" s="13"/>
      <c r="FPX762" s="13"/>
      <c r="FPY762" s="13"/>
      <c r="FPZ762" s="13"/>
      <c r="FQA762" s="13"/>
      <c r="FQB762" s="13"/>
      <c r="FQC762" s="13"/>
      <c r="FQD762" s="13"/>
      <c r="FQE762" s="13"/>
      <c r="FQF762" s="13"/>
      <c r="FQG762" s="13"/>
      <c r="FQH762" s="13"/>
      <c r="FQI762" s="13"/>
      <c r="FQJ762" s="13"/>
      <c r="FQK762" s="13"/>
      <c r="FQL762" s="13"/>
      <c r="FQM762" s="13"/>
      <c r="FQN762" s="13"/>
      <c r="FQO762" s="13"/>
      <c r="FQP762" s="13"/>
      <c r="FQQ762" s="13"/>
      <c r="FQR762" s="13"/>
      <c r="FQS762" s="13"/>
      <c r="FQT762" s="13"/>
      <c r="FQU762" s="13"/>
      <c r="FQV762" s="13"/>
      <c r="FQW762" s="13"/>
      <c r="FQX762" s="13"/>
      <c r="FQY762" s="13"/>
      <c r="FQZ762" s="13"/>
      <c r="FRA762" s="13"/>
      <c r="FRB762" s="13"/>
      <c r="FRC762" s="13"/>
      <c r="FRD762" s="13"/>
      <c r="FRE762" s="13"/>
      <c r="FRF762" s="13"/>
      <c r="FRG762" s="13"/>
      <c r="FRH762" s="13"/>
      <c r="FRI762" s="13"/>
      <c r="FRJ762" s="13"/>
      <c r="FRK762" s="13"/>
      <c r="FRL762" s="13"/>
      <c r="FRM762" s="13"/>
      <c r="FRN762" s="13"/>
      <c r="FRO762" s="13"/>
      <c r="FRP762" s="13"/>
      <c r="FRQ762" s="13"/>
      <c r="FRR762" s="13"/>
      <c r="FRS762" s="13"/>
      <c r="FRT762" s="13"/>
      <c r="FRU762" s="13"/>
      <c r="FRV762" s="13"/>
      <c r="FRW762" s="13"/>
      <c r="FRX762" s="13"/>
      <c r="FRY762" s="13"/>
      <c r="FRZ762" s="13"/>
      <c r="FSA762" s="13"/>
      <c r="FSB762" s="13"/>
      <c r="FSC762" s="13"/>
      <c r="FSD762" s="13"/>
      <c r="FSE762" s="13"/>
      <c r="FSF762" s="13"/>
      <c r="FSG762" s="13"/>
      <c r="FSH762" s="13"/>
      <c r="FSI762" s="13"/>
      <c r="FSJ762" s="13"/>
      <c r="FSK762" s="13"/>
      <c r="FSL762" s="13"/>
      <c r="FSM762" s="13"/>
      <c r="FSN762" s="13"/>
      <c r="FSO762" s="13"/>
      <c r="FSP762" s="13"/>
      <c r="FSQ762" s="13"/>
      <c r="FSR762" s="13"/>
      <c r="FSS762" s="13"/>
      <c r="FST762" s="13"/>
      <c r="FSU762" s="13"/>
      <c r="FSV762" s="13"/>
      <c r="FSW762" s="13"/>
      <c r="FSX762" s="13"/>
      <c r="FSY762" s="13"/>
      <c r="FSZ762" s="13"/>
      <c r="FTA762" s="13"/>
      <c r="FTB762" s="13"/>
      <c r="FTC762" s="13"/>
      <c r="FTD762" s="13"/>
      <c r="FTE762" s="13"/>
      <c r="FTF762" s="13"/>
      <c r="FTG762" s="13"/>
      <c r="FTH762" s="13"/>
      <c r="FTI762" s="13"/>
      <c r="FTJ762" s="13"/>
      <c r="FTK762" s="13"/>
      <c r="FTL762" s="13"/>
      <c r="FTM762" s="13"/>
      <c r="FTN762" s="13"/>
      <c r="FTO762" s="13"/>
      <c r="FTP762" s="13"/>
      <c r="FTQ762" s="13"/>
      <c r="FTR762" s="13"/>
      <c r="FTS762" s="13"/>
      <c r="FTT762" s="13"/>
      <c r="FTU762" s="13"/>
      <c r="FTV762" s="13"/>
      <c r="FTW762" s="13"/>
      <c r="FTX762" s="13"/>
      <c r="FTY762" s="13"/>
      <c r="FTZ762" s="13"/>
      <c r="FUA762" s="13"/>
      <c r="FUB762" s="13"/>
      <c r="FUC762" s="13"/>
      <c r="FUD762" s="13"/>
      <c r="FUE762" s="13"/>
      <c r="FUF762" s="13"/>
      <c r="FUG762" s="13"/>
      <c r="FUH762" s="13"/>
      <c r="FUI762" s="13"/>
      <c r="FUJ762" s="13"/>
      <c r="FUK762" s="13"/>
      <c r="FUL762" s="13"/>
      <c r="FUM762" s="13"/>
      <c r="FUN762" s="13"/>
      <c r="FUO762" s="13"/>
      <c r="FUP762" s="13"/>
      <c r="FUQ762" s="13"/>
      <c r="FUR762" s="13"/>
      <c r="FUS762" s="13"/>
      <c r="FUT762" s="13"/>
      <c r="FUU762" s="13"/>
      <c r="FUV762" s="13"/>
      <c r="FUW762" s="13"/>
      <c r="FUX762" s="13"/>
      <c r="FUY762" s="13"/>
      <c r="FUZ762" s="13"/>
      <c r="FVA762" s="13"/>
      <c r="FVB762" s="13"/>
      <c r="FVC762" s="13"/>
      <c r="FVD762" s="13"/>
      <c r="FVE762" s="13"/>
      <c r="FVF762" s="13"/>
      <c r="FVG762" s="13"/>
      <c r="FVH762" s="13"/>
      <c r="FVI762" s="13"/>
      <c r="FVJ762" s="13"/>
      <c r="FVK762" s="13"/>
      <c r="FVL762" s="13"/>
      <c r="FVM762" s="13"/>
      <c r="FVN762" s="13"/>
      <c r="FVO762" s="13"/>
      <c r="FVP762" s="13"/>
      <c r="FVQ762" s="13"/>
      <c r="FVR762" s="13"/>
      <c r="FVS762" s="13"/>
      <c r="FVT762" s="13"/>
      <c r="FVU762" s="13"/>
      <c r="FVV762" s="13"/>
      <c r="FVW762" s="13"/>
      <c r="FVX762" s="13"/>
      <c r="FVY762" s="13"/>
      <c r="FVZ762" s="13"/>
      <c r="FWA762" s="13"/>
      <c r="FWB762" s="13"/>
      <c r="FWC762" s="13"/>
      <c r="FWD762" s="13"/>
      <c r="FWE762" s="13"/>
      <c r="FWF762" s="13"/>
      <c r="FWG762" s="13"/>
      <c r="FWH762" s="13"/>
      <c r="FWI762" s="13"/>
      <c r="FWJ762" s="13"/>
      <c r="FWK762" s="13"/>
      <c r="FWL762" s="13"/>
      <c r="FWM762" s="13"/>
      <c r="FWN762" s="13"/>
      <c r="FWO762" s="13"/>
      <c r="FWP762" s="13"/>
      <c r="FWQ762" s="13"/>
      <c r="FWR762" s="13"/>
      <c r="FWS762" s="13"/>
      <c r="FWT762" s="13"/>
      <c r="FWU762" s="13"/>
      <c r="FWV762" s="13"/>
      <c r="FWW762" s="13"/>
      <c r="FWX762" s="13"/>
      <c r="FWY762" s="13"/>
      <c r="FWZ762" s="13"/>
      <c r="FXA762" s="13"/>
      <c r="FXB762" s="13"/>
      <c r="FXC762" s="13"/>
      <c r="FXD762" s="13"/>
      <c r="FXE762" s="13"/>
      <c r="FXF762" s="13"/>
      <c r="FXG762" s="13"/>
      <c r="FXH762" s="13"/>
      <c r="FXI762" s="13"/>
      <c r="FXJ762" s="13"/>
      <c r="FXK762" s="13"/>
      <c r="FXL762" s="13"/>
      <c r="FXM762" s="13"/>
      <c r="FXN762" s="13"/>
      <c r="FXO762" s="13"/>
      <c r="FXP762" s="13"/>
      <c r="FXQ762" s="13"/>
      <c r="FXR762" s="13"/>
      <c r="FXS762" s="13"/>
      <c r="FXT762" s="13"/>
      <c r="FXU762" s="13"/>
      <c r="FXV762" s="13"/>
      <c r="FXW762" s="13"/>
      <c r="FXX762" s="13"/>
      <c r="FXY762" s="13"/>
      <c r="FXZ762" s="13"/>
      <c r="FYA762" s="13"/>
      <c r="FYB762" s="13"/>
      <c r="FYC762" s="13"/>
      <c r="FYD762" s="13"/>
      <c r="FYE762" s="13"/>
      <c r="FYF762" s="13"/>
      <c r="FYG762" s="13"/>
      <c r="FYH762" s="13"/>
      <c r="FYI762" s="13"/>
      <c r="FYJ762" s="13"/>
      <c r="FYK762" s="13"/>
      <c r="FYL762" s="13"/>
      <c r="FYM762" s="13"/>
      <c r="FYN762" s="13"/>
      <c r="FYO762" s="13"/>
      <c r="FYP762" s="13"/>
      <c r="FYQ762" s="13"/>
      <c r="FYR762" s="13"/>
      <c r="FYS762" s="13"/>
      <c r="FYT762" s="13"/>
      <c r="FYU762" s="13"/>
      <c r="FYV762" s="13"/>
      <c r="FYW762" s="13"/>
      <c r="FYX762" s="13"/>
      <c r="FYY762" s="13"/>
      <c r="FYZ762" s="13"/>
      <c r="FZA762" s="13"/>
      <c r="FZB762" s="13"/>
      <c r="FZC762" s="13"/>
      <c r="FZD762" s="13"/>
      <c r="FZE762" s="13"/>
      <c r="FZF762" s="13"/>
      <c r="FZG762" s="13"/>
      <c r="FZH762" s="13"/>
      <c r="FZI762" s="13"/>
      <c r="FZJ762" s="13"/>
      <c r="FZK762" s="13"/>
      <c r="FZL762" s="13"/>
      <c r="FZM762" s="13"/>
      <c r="FZN762" s="13"/>
      <c r="FZO762" s="13"/>
      <c r="FZP762" s="13"/>
      <c r="FZQ762" s="13"/>
      <c r="FZR762" s="13"/>
      <c r="FZS762" s="13"/>
      <c r="FZT762" s="13"/>
      <c r="FZU762" s="13"/>
      <c r="FZV762" s="13"/>
      <c r="FZW762" s="13"/>
      <c r="FZX762" s="13"/>
      <c r="FZY762" s="13"/>
      <c r="FZZ762" s="13"/>
      <c r="GAA762" s="13"/>
      <c r="GAB762" s="13"/>
      <c r="GAC762" s="13"/>
      <c r="GAD762" s="13"/>
      <c r="GAE762" s="13"/>
      <c r="GAF762" s="13"/>
      <c r="GAG762" s="13"/>
      <c r="GAH762" s="13"/>
      <c r="GAI762" s="13"/>
      <c r="GAJ762" s="13"/>
      <c r="GAK762" s="13"/>
      <c r="GAL762" s="13"/>
      <c r="GAM762" s="13"/>
      <c r="GAN762" s="13"/>
      <c r="GAO762" s="13"/>
      <c r="GAP762" s="13"/>
      <c r="GAQ762" s="13"/>
      <c r="GAR762" s="13"/>
      <c r="GAS762" s="13"/>
      <c r="GAT762" s="13"/>
      <c r="GAU762" s="13"/>
      <c r="GAV762" s="13"/>
      <c r="GAW762" s="13"/>
      <c r="GAX762" s="13"/>
      <c r="GAY762" s="13"/>
      <c r="GAZ762" s="13"/>
      <c r="GBA762" s="13"/>
      <c r="GBB762" s="13"/>
      <c r="GBC762" s="13"/>
      <c r="GBD762" s="13"/>
      <c r="GBE762" s="13"/>
      <c r="GBF762" s="13"/>
      <c r="GBG762" s="13"/>
      <c r="GBH762" s="13"/>
      <c r="GBI762" s="13"/>
      <c r="GBJ762" s="13"/>
      <c r="GBK762" s="13"/>
      <c r="GBL762" s="13"/>
      <c r="GBM762" s="13"/>
      <c r="GBN762" s="13"/>
      <c r="GBO762" s="13"/>
      <c r="GBP762" s="13"/>
      <c r="GBQ762" s="13"/>
      <c r="GBR762" s="13"/>
      <c r="GBS762" s="13"/>
      <c r="GBT762" s="13"/>
      <c r="GBU762" s="13"/>
      <c r="GBV762" s="13"/>
      <c r="GBW762" s="13"/>
      <c r="GBX762" s="13"/>
      <c r="GBY762" s="13"/>
      <c r="GBZ762" s="13"/>
      <c r="GCA762" s="13"/>
      <c r="GCB762" s="13"/>
      <c r="GCC762" s="13"/>
      <c r="GCD762" s="13"/>
      <c r="GCE762" s="13"/>
      <c r="GCF762" s="13"/>
      <c r="GCG762" s="13"/>
      <c r="GCH762" s="13"/>
      <c r="GCI762" s="13"/>
      <c r="GCJ762" s="13"/>
      <c r="GCK762" s="13"/>
      <c r="GCL762" s="13"/>
      <c r="GCM762" s="13"/>
      <c r="GCN762" s="13"/>
      <c r="GCO762" s="13"/>
      <c r="GCP762" s="13"/>
      <c r="GCQ762" s="13"/>
      <c r="GCR762" s="13"/>
      <c r="GCS762" s="13"/>
      <c r="GCT762" s="13"/>
      <c r="GCU762" s="13"/>
      <c r="GCV762" s="13"/>
      <c r="GCW762" s="13"/>
      <c r="GCX762" s="13"/>
      <c r="GCY762" s="13"/>
      <c r="GCZ762" s="13"/>
      <c r="GDA762" s="13"/>
      <c r="GDB762" s="13"/>
      <c r="GDC762" s="13"/>
      <c r="GDD762" s="13"/>
      <c r="GDE762" s="13"/>
      <c r="GDF762" s="13"/>
      <c r="GDG762" s="13"/>
      <c r="GDH762" s="13"/>
      <c r="GDI762" s="13"/>
      <c r="GDJ762" s="13"/>
      <c r="GDK762" s="13"/>
      <c r="GDL762" s="13"/>
      <c r="GDM762" s="13"/>
      <c r="GDN762" s="13"/>
      <c r="GDO762" s="13"/>
      <c r="GDP762" s="13"/>
      <c r="GDQ762" s="13"/>
      <c r="GDR762" s="13"/>
      <c r="GDS762" s="13"/>
      <c r="GDT762" s="13"/>
      <c r="GDU762" s="13"/>
      <c r="GDV762" s="13"/>
      <c r="GDW762" s="13"/>
      <c r="GDX762" s="13"/>
    </row>
    <row r="763" spans="1:4860" s="15" customFormat="1" x14ac:dyDescent="0.25">
      <c r="A763" s="74">
        <v>757</v>
      </c>
      <c r="B763" s="61" t="s">
        <v>366</v>
      </c>
      <c r="C763" s="121" t="s">
        <v>935</v>
      </c>
      <c r="D763" s="61" t="s">
        <v>365</v>
      </c>
      <c r="E763" s="61" t="s">
        <v>70</v>
      </c>
      <c r="F763" s="62" t="s">
        <v>938</v>
      </c>
      <c r="G763" s="63">
        <v>25000</v>
      </c>
      <c r="H763" s="80">
        <v>0</v>
      </c>
      <c r="I763" s="31">
        <v>25</v>
      </c>
      <c r="J763" s="101">
        <v>717.5</v>
      </c>
      <c r="K763" s="102">
        <f t="shared" si="88"/>
        <v>1774.9999999999998</v>
      </c>
      <c r="L763" s="46">
        <f t="shared" si="89"/>
        <v>275</v>
      </c>
      <c r="M763" s="81">
        <v>760</v>
      </c>
      <c r="N763" s="64">
        <f t="shared" si="90"/>
        <v>1772.5000000000002</v>
      </c>
      <c r="O763" s="64"/>
      <c r="P763" s="64">
        <f t="shared" si="92"/>
        <v>1477.5</v>
      </c>
      <c r="Q763" s="64">
        <f t="shared" si="93"/>
        <v>1502.5</v>
      </c>
      <c r="R763" s="64">
        <f t="shared" si="94"/>
        <v>3822.5</v>
      </c>
      <c r="S763" s="64">
        <f t="shared" si="91"/>
        <v>23497.5</v>
      </c>
      <c r="T763" s="47" t="s">
        <v>45</v>
      </c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  <c r="HL763" s="13"/>
      <c r="HM763" s="13"/>
      <c r="HN763" s="13"/>
      <c r="HO763" s="13"/>
      <c r="HP763" s="13"/>
      <c r="HQ763" s="13"/>
      <c r="HR763" s="13"/>
      <c r="HS763" s="13"/>
      <c r="HT763" s="13"/>
      <c r="HU763" s="13"/>
      <c r="HV763" s="13"/>
      <c r="HW763" s="13"/>
      <c r="HX763" s="13"/>
      <c r="HY763" s="13"/>
      <c r="HZ763" s="13"/>
      <c r="IA763" s="13"/>
      <c r="IB763" s="13"/>
      <c r="IC763" s="13"/>
      <c r="ID763" s="13"/>
      <c r="IE763" s="13"/>
      <c r="IF763" s="13"/>
      <c r="IG763" s="13"/>
      <c r="IH763" s="13"/>
      <c r="II763" s="13"/>
      <c r="IJ763" s="13"/>
      <c r="IK763" s="13"/>
      <c r="IL763" s="13"/>
      <c r="IM763" s="13"/>
      <c r="IN763" s="13"/>
      <c r="IO763" s="13"/>
      <c r="IP763" s="13"/>
      <c r="IQ763" s="13"/>
      <c r="IR763" s="13"/>
      <c r="IS763" s="13"/>
      <c r="IT763" s="13"/>
      <c r="IU763" s="13"/>
      <c r="IV763" s="13"/>
      <c r="IW763" s="13"/>
      <c r="IX763" s="13"/>
      <c r="IY763" s="13"/>
      <c r="IZ763" s="13"/>
      <c r="JA763" s="13"/>
      <c r="JB763" s="13"/>
      <c r="JC763" s="13"/>
      <c r="JD763" s="13"/>
      <c r="JE763" s="13"/>
      <c r="JF763" s="13"/>
      <c r="JG763" s="13"/>
      <c r="JH763" s="13"/>
      <c r="JI763" s="13"/>
      <c r="JJ763" s="13"/>
      <c r="JK763" s="13"/>
      <c r="JL763" s="13"/>
      <c r="JM763" s="13"/>
      <c r="JN763" s="13"/>
      <c r="JO763" s="13"/>
      <c r="JP763" s="13"/>
      <c r="JQ763" s="13"/>
      <c r="JR763" s="13"/>
      <c r="JS763" s="13"/>
      <c r="JT763" s="13"/>
      <c r="JU763" s="13"/>
      <c r="JV763" s="13"/>
      <c r="JW763" s="13"/>
      <c r="JX763" s="13"/>
      <c r="JY763" s="13"/>
      <c r="JZ763" s="13"/>
      <c r="KA763" s="13"/>
      <c r="KB763" s="13"/>
      <c r="KC763" s="13"/>
      <c r="KD763" s="13"/>
      <c r="KE763" s="13"/>
      <c r="KF763" s="13"/>
      <c r="KG763" s="13"/>
      <c r="KH763" s="13"/>
      <c r="KI763" s="13"/>
      <c r="KJ763" s="13"/>
      <c r="KK763" s="13"/>
      <c r="KL763" s="13"/>
      <c r="KM763" s="13"/>
      <c r="KN763" s="13"/>
      <c r="KO763" s="13"/>
      <c r="KP763" s="13"/>
      <c r="KQ763" s="13"/>
      <c r="KR763" s="13"/>
      <c r="KS763" s="13"/>
      <c r="KT763" s="13"/>
      <c r="KU763" s="13"/>
      <c r="KV763" s="13"/>
      <c r="KW763" s="13"/>
      <c r="KX763" s="13"/>
      <c r="KY763" s="13"/>
      <c r="KZ763" s="13"/>
      <c r="LA763" s="13"/>
      <c r="LB763" s="13"/>
      <c r="LC763" s="13"/>
      <c r="LD763" s="13"/>
      <c r="LE763" s="13"/>
      <c r="LF763" s="13"/>
      <c r="LG763" s="13"/>
      <c r="LH763" s="13"/>
      <c r="LI763" s="13"/>
      <c r="LJ763" s="13"/>
      <c r="LK763" s="13"/>
      <c r="LL763" s="13"/>
      <c r="LM763" s="13"/>
      <c r="LN763" s="13"/>
      <c r="LO763" s="13"/>
      <c r="LP763" s="13"/>
      <c r="LQ763" s="13"/>
      <c r="LR763" s="13"/>
      <c r="LS763" s="13"/>
      <c r="LT763" s="13"/>
      <c r="LU763" s="13"/>
      <c r="LV763" s="13"/>
      <c r="LW763" s="13"/>
      <c r="LX763" s="13"/>
      <c r="LY763" s="13"/>
      <c r="LZ763" s="13"/>
      <c r="MA763" s="13"/>
      <c r="MB763" s="13"/>
      <c r="MC763" s="13"/>
      <c r="MD763" s="13"/>
      <c r="ME763" s="13"/>
      <c r="MF763" s="13"/>
      <c r="MG763" s="13"/>
      <c r="MH763" s="13"/>
      <c r="MI763" s="13"/>
      <c r="MJ763" s="13"/>
      <c r="MK763" s="13"/>
      <c r="ML763" s="13"/>
      <c r="MM763" s="13"/>
      <c r="MN763" s="13"/>
      <c r="MO763" s="13"/>
      <c r="MP763" s="13"/>
      <c r="MQ763" s="13"/>
      <c r="MR763" s="13"/>
      <c r="MS763" s="13"/>
      <c r="MT763" s="13"/>
      <c r="MU763" s="13"/>
      <c r="MV763" s="13"/>
      <c r="MW763" s="13"/>
      <c r="MX763" s="13"/>
      <c r="MY763" s="13"/>
      <c r="VP763" s="13"/>
      <c r="VQ763" s="13"/>
      <c r="VR763" s="13"/>
      <c r="VS763" s="13"/>
      <c r="VT763" s="13"/>
      <c r="VU763" s="13"/>
      <c r="VV763" s="13"/>
      <c r="VW763" s="13"/>
      <c r="VX763" s="13"/>
      <c r="VY763" s="13"/>
      <c r="VZ763" s="13"/>
      <c r="WA763" s="13"/>
      <c r="WB763" s="13"/>
      <c r="WC763" s="13"/>
      <c r="WD763" s="13"/>
      <c r="WE763" s="13"/>
      <c r="WF763" s="13"/>
      <c r="WG763" s="13"/>
      <c r="WH763" s="13"/>
      <c r="WI763" s="13"/>
      <c r="WJ763" s="13"/>
      <c r="WK763" s="13"/>
      <c r="WL763" s="13"/>
      <c r="WM763" s="13"/>
      <c r="WN763" s="13"/>
      <c r="WO763" s="13"/>
      <c r="WP763" s="13"/>
      <c r="WQ763" s="13"/>
      <c r="WR763" s="13"/>
      <c r="WS763" s="13"/>
      <c r="WT763" s="13"/>
      <c r="WU763" s="13"/>
      <c r="WV763" s="13"/>
      <c r="WW763" s="13"/>
      <c r="WX763" s="13"/>
      <c r="WY763" s="13"/>
      <c r="WZ763" s="13"/>
      <c r="XA763" s="13"/>
      <c r="XB763" s="13"/>
      <c r="XC763" s="13"/>
      <c r="XD763" s="13"/>
      <c r="XE763" s="13"/>
      <c r="XF763" s="13"/>
      <c r="XG763" s="13"/>
      <c r="XH763" s="13"/>
      <c r="XI763" s="13"/>
      <c r="XJ763" s="13"/>
      <c r="XK763" s="13"/>
      <c r="XL763" s="13"/>
      <c r="XM763" s="13"/>
      <c r="XN763" s="13"/>
      <c r="XO763" s="13"/>
      <c r="XP763" s="13"/>
      <c r="XQ763" s="13"/>
      <c r="XR763" s="13"/>
      <c r="XS763" s="13"/>
      <c r="XT763" s="13"/>
      <c r="XU763" s="13"/>
      <c r="XV763" s="13"/>
      <c r="XW763" s="13"/>
      <c r="XX763" s="13"/>
      <c r="XY763" s="13"/>
      <c r="XZ763" s="13"/>
      <c r="YA763" s="13"/>
      <c r="YB763" s="13"/>
      <c r="YC763" s="13"/>
      <c r="YD763" s="13"/>
      <c r="YE763" s="13"/>
      <c r="YF763" s="13"/>
      <c r="YG763" s="13"/>
      <c r="YH763" s="13"/>
      <c r="YI763" s="13"/>
      <c r="YJ763" s="13"/>
      <c r="YK763" s="13"/>
      <c r="YL763" s="13"/>
      <c r="YM763" s="13"/>
      <c r="YN763" s="13"/>
      <c r="YO763" s="13"/>
      <c r="YP763" s="13"/>
      <c r="YQ763" s="13"/>
      <c r="YR763" s="13"/>
      <c r="YS763" s="13"/>
      <c r="YT763" s="13"/>
      <c r="YU763" s="13"/>
      <c r="YV763" s="13"/>
      <c r="YW763" s="13"/>
      <c r="YX763" s="13"/>
      <c r="YY763" s="13"/>
      <c r="YZ763" s="13"/>
      <c r="ZA763" s="13"/>
      <c r="ZB763" s="13"/>
      <c r="ZC763" s="13"/>
      <c r="ZD763" s="13"/>
      <c r="ZE763" s="13"/>
      <c r="ZF763" s="13"/>
      <c r="ZG763" s="13"/>
      <c r="ZH763" s="13"/>
      <c r="ZI763" s="13"/>
      <c r="ZJ763" s="13"/>
      <c r="ZK763" s="13"/>
      <c r="ZL763" s="13"/>
      <c r="ZM763" s="13"/>
      <c r="ZN763" s="13"/>
      <c r="ZO763" s="13"/>
      <c r="ZP763" s="13"/>
      <c r="ZQ763" s="13"/>
      <c r="ZR763" s="13"/>
      <c r="ZS763" s="13"/>
      <c r="ZT763" s="13"/>
      <c r="ZU763" s="13"/>
      <c r="ZV763" s="13"/>
      <c r="ZW763" s="13"/>
      <c r="ZX763" s="13"/>
      <c r="ZY763" s="13"/>
      <c r="ZZ763" s="13"/>
      <c r="AAA763" s="13"/>
      <c r="AAB763" s="13"/>
      <c r="AAC763" s="13"/>
      <c r="AAD763" s="13"/>
      <c r="AAE763" s="13"/>
      <c r="AAF763" s="13"/>
      <c r="AAG763" s="13"/>
      <c r="AAH763" s="13"/>
    </row>
    <row r="764" spans="1:4860" s="15" customFormat="1" x14ac:dyDescent="0.25">
      <c r="A764" s="74">
        <v>758</v>
      </c>
      <c r="B764" s="27" t="s">
        <v>367</v>
      </c>
      <c r="C764" s="122" t="s">
        <v>935</v>
      </c>
      <c r="D764" s="27" t="s">
        <v>365</v>
      </c>
      <c r="E764" s="27" t="s">
        <v>70</v>
      </c>
      <c r="F764" s="28" t="s">
        <v>938</v>
      </c>
      <c r="G764" s="29">
        <v>20900</v>
      </c>
      <c r="H764" s="30">
        <v>0</v>
      </c>
      <c r="I764" s="31">
        <v>25</v>
      </c>
      <c r="J764" s="90">
        <v>599.83000000000004</v>
      </c>
      <c r="K764" s="92">
        <f t="shared" si="88"/>
        <v>1483.8999999999999</v>
      </c>
      <c r="L764" s="46">
        <f t="shared" si="89"/>
        <v>229.90000000000003</v>
      </c>
      <c r="M764" s="45">
        <v>635.36</v>
      </c>
      <c r="N764" s="31">
        <f t="shared" si="90"/>
        <v>1481.8100000000002</v>
      </c>
      <c r="O764" s="31"/>
      <c r="P764" s="31">
        <f t="shared" si="92"/>
        <v>1235.19</v>
      </c>
      <c r="Q764" s="31">
        <f t="shared" si="93"/>
        <v>1260.19</v>
      </c>
      <c r="R764" s="31">
        <f t="shared" si="94"/>
        <v>3195.61</v>
      </c>
      <c r="S764" s="31">
        <f t="shared" si="91"/>
        <v>19639.810000000001</v>
      </c>
      <c r="T764" s="47" t="s">
        <v>45</v>
      </c>
    </row>
    <row r="765" spans="1:4860" s="15" customFormat="1" x14ac:dyDescent="0.25">
      <c r="A765" s="74">
        <v>759</v>
      </c>
      <c r="B765" s="27" t="s">
        <v>491</v>
      </c>
      <c r="C765" s="122" t="s">
        <v>935</v>
      </c>
      <c r="D765" s="27" t="s">
        <v>624</v>
      </c>
      <c r="E765" s="27" t="s">
        <v>858</v>
      </c>
      <c r="F765" s="28" t="s">
        <v>943</v>
      </c>
      <c r="G765" s="29">
        <v>85000</v>
      </c>
      <c r="H765" s="29">
        <v>8576.99</v>
      </c>
      <c r="I765" s="31">
        <v>25</v>
      </c>
      <c r="J765" s="90">
        <v>2439.5</v>
      </c>
      <c r="K765" s="92">
        <f t="shared" si="88"/>
        <v>6034.9999999999991</v>
      </c>
      <c r="L765" s="46">
        <f t="shared" si="89"/>
        <v>935.00000000000011</v>
      </c>
      <c r="M765" s="45">
        <v>2584</v>
      </c>
      <c r="N765" s="31">
        <f t="shared" si="90"/>
        <v>6026.5</v>
      </c>
      <c r="O765" s="31"/>
      <c r="P765" s="31">
        <f t="shared" si="92"/>
        <v>5023.5</v>
      </c>
      <c r="Q765" s="31">
        <f t="shared" si="93"/>
        <v>13625.49</v>
      </c>
      <c r="R765" s="31">
        <f t="shared" si="94"/>
        <v>12996.5</v>
      </c>
      <c r="S765" s="31">
        <f t="shared" si="91"/>
        <v>71374.509999999995</v>
      </c>
      <c r="T765" s="47" t="s">
        <v>45</v>
      </c>
    </row>
    <row r="766" spans="1:4860" s="15" customFormat="1" x14ac:dyDescent="0.25">
      <c r="A766" s="74">
        <v>760</v>
      </c>
      <c r="B766" s="27" t="s">
        <v>520</v>
      </c>
      <c r="C766" s="122" t="s">
        <v>935</v>
      </c>
      <c r="D766" s="27" t="s">
        <v>624</v>
      </c>
      <c r="E766" s="27" t="s">
        <v>153</v>
      </c>
      <c r="F766" s="28" t="s">
        <v>943</v>
      </c>
      <c r="G766" s="29">
        <v>70000</v>
      </c>
      <c r="H766" s="29">
        <v>5368.48</v>
      </c>
      <c r="I766" s="31">
        <v>25</v>
      </c>
      <c r="J766" s="90">
        <v>2009</v>
      </c>
      <c r="K766" s="92">
        <f t="shared" si="88"/>
        <v>4970</v>
      </c>
      <c r="L766" s="46">
        <f t="shared" si="89"/>
        <v>770.00000000000011</v>
      </c>
      <c r="M766" s="45">
        <v>2128</v>
      </c>
      <c r="N766" s="31">
        <f t="shared" si="90"/>
        <v>4963</v>
      </c>
      <c r="O766" s="31"/>
      <c r="P766" s="31">
        <f t="shared" si="92"/>
        <v>4137</v>
      </c>
      <c r="Q766" s="31">
        <f t="shared" si="93"/>
        <v>9530.48</v>
      </c>
      <c r="R766" s="31">
        <f t="shared" si="94"/>
        <v>10703</v>
      </c>
      <c r="S766" s="31">
        <f t="shared" si="91"/>
        <v>60469.520000000004</v>
      </c>
      <c r="T766" s="47" t="s">
        <v>45</v>
      </c>
    </row>
    <row r="767" spans="1:4860" s="15" customFormat="1" x14ac:dyDescent="0.25">
      <c r="A767" s="74">
        <v>761</v>
      </c>
      <c r="B767" s="27" t="s">
        <v>626</v>
      </c>
      <c r="C767" s="122" t="s">
        <v>935</v>
      </c>
      <c r="D767" s="27" t="s">
        <v>624</v>
      </c>
      <c r="E767" s="27" t="s">
        <v>177</v>
      </c>
      <c r="F767" s="28" t="s">
        <v>943</v>
      </c>
      <c r="G767" s="29">
        <v>45000</v>
      </c>
      <c r="H767" s="30">
        <v>891.01</v>
      </c>
      <c r="I767" s="31">
        <v>25</v>
      </c>
      <c r="J767" s="90">
        <v>1291.5</v>
      </c>
      <c r="K767" s="92">
        <v>1291.5</v>
      </c>
      <c r="L767" s="46">
        <f t="shared" si="89"/>
        <v>495.00000000000006</v>
      </c>
      <c r="M767" s="45">
        <v>1368</v>
      </c>
      <c r="N767" s="31">
        <f t="shared" si="90"/>
        <v>3190.5</v>
      </c>
      <c r="O767" s="31"/>
      <c r="P767" s="31">
        <f t="shared" si="92"/>
        <v>2659.5</v>
      </c>
      <c r="Q767" s="31">
        <f t="shared" si="93"/>
        <v>3575.51</v>
      </c>
      <c r="R767" s="31">
        <f t="shared" si="94"/>
        <v>4977</v>
      </c>
      <c r="S767" s="31">
        <f t="shared" si="91"/>
        <v>41424.49</v>
      </c>
      <c r="T767" s="47" t="s">
        <v>45</v>
      </c>
    </row>
    <row r="768" spans="1:4860" s="15" customFormat="1" x14ac:dyDescent="0.25">
      <c r="A768" s="74">
        <v>762</v>
      </c>
      <c r="B768" s="27" t="s">
        <v>627</v>
      </c>
      <c r="C768" s="122" t="s">
        <v>934</v>
      </c>
      <c r="D768" s="27" t="s">
        <v>624</v>
      </c>
      <c r="E768" s="27" t="s">
        <v>101</v>
      </c>
      <c r="F768" s="28" t="s">
        <v>943</v>
      </c>
      <c r="G768" s="29">
        <v>27300</v>
      </c>
      <c r="H768" s="30">
        <v>0</v>
      </c>
      <c r="I768" s="31">
        <v>25</v>
      </c>
      <c r="J768" s="90">
        <v>783.51</v>
      </c>
      <c r="K768" s="92">
        <f t="shared" ref="K768:K799" si="95">+G768*7.1%</f>
        <v>1938.2999999999997</v>
      </c>
      <c r="L768" s="46">
        <f t="shared" si="89"/>
        <v>300.3</v>
      </c>
      <c r="M768" s="45">
        <v>829.92</v>
      </c>
      <c r="N768" s="31">
        <f t="shared" si="90"/>
        <v>1935.5700000000002</v>
      </c>
      <c r="O768" s="31"/>
      <c r="P768" s="31">
        <f t="shared" si="92"/>
        <v>1613.4299999999998</v>
      </c>
      <c r="Q768" s="31">
        <f t="shared" si="93"/>
        <v>1638.4299999999998</v>
      </c>
      <c r="R768" s="31">
        <f t="shared" si="94"/>
        <v>4174.17</v>
      </c>
      <c r="S768" s="31">
        <f t="shared" si="91"/>
        <v>25661.57</v>
      </c>
      <c r="T768" s="47" t="s">
        <v>45</v>
      </c>
    </row>
    <row r="769" spans="1:20" s="15" customFormat="1" x14ac:dyDescent="0.25">
      <c r="A769" s="74">
        <v>763</v>
      </c>
      <c r="B769" s="27" t="s">
        <v>625</v>
      </c>
      <c r="C769" s="122" t="s">
        <v>934</v>
      </c>
      <c r="D769" s="27" t="s">
        <v>624</v>
      </c>
      <c r="E769" s="27" t="s">
        <v>109</v>
      </c>
      <c r="F769" s="28" t="s">
        <v>943</v>
      </c>
      <c r="G769" s="29">
        <v>25000</v>
      </c>
      <c r="H769" s="30">
        <v>0</v>
      </c>
      <c r="I769" s="31">
        <v>25</v>
      </c>
      <c r="J769" s="90">
        <v>717.5</v>
      </c>
      <c r="K769" s="92">
        <f t="shared" si="95"/>
        <v>1774.9999999999998</v>
      </c>
      <c r="L769" s="46">
        <f t="shared" si="89"/>
        <v>275</v>
      </c>
      <c r="M769" s="45">
        <v>760</v>
      </c>
      <c r="N769" s="31">
        <f t="shared" si="90"/>
        <v>1772.5000000000002</v>
      </c>
      <c r="O769" s="31"/>
      <c r="P769" s="31">
        <f t="shared" si="92"/>
        <v>1477.5</v>
      </c>
      <c r="Q769" s="31">
        <f t="shared" si="93"/>
        <v>1502.5</v>
      </c>
      <c r="R769" s="31">
        <f t="shared" si="94"/>
        <v>3822.5</v>
      </c>
      <c r="S769" s="31">
        <f t="shared" si="91"/>
        <v>23497.5</v>
      </c>
      <c r="T769" s="47" t="s">
        <v>45</v>
      </c>
    </row>
    <row r="770" spans="1:20" s="15" customFormat="1" x14ac:dyDescent="0.25">
      <c r="A770" s="74">
        <v>764</v>
      </c>
      <c r="B770" s="27" t="s">
        <v>917</v>
      </c>
      <c r="C770" s="122" t="s">
        <v>935</v>
      </c>
      <c r="D770" s="27" t="s">
        <v>630</v>
      </c>
      <c r="E770" s="27" t="s">
        <v>858</v>
      </c>
      <c r="F770" s="28" t="s">
        <v>943</v>
      </c>
      <c r="G770" s="29">
        <v>85000</v>
      </c>
      <c r="H770" s="29">
        <v>8576.99</v>
      </c>
      <c r="I770" s="31">
        <v>25</v>
      </c>
      <c r="J770" s="90">
        <v>2439.5</v>
      </c>
      <c r="K770" s="92">
        <f t="shared" si="95"/>
        <v>6034.9999999999991</v>
      </c>
      <c r="L770" s="46">
        <f t="shared" si="89"/>
        <v>935.00000000000011</v>
      </c>
      <c r="M770" s="45">
        <v>2584</v>
      </c>
      <c r="N770" s="31">
        <f t="shared" si="90"/>
        <v>6026.5</v>
      </c>
      <c r="O770" s="31"/>
      <c r="P770" s="31">
        <f t="shared" si="92"/>
        <v>5023.5</v>
      </c>
      <c r="Q770" s="31">
        <f t="shared" si="93"/>
        <v>13625.49</v>
      </c>
      <c r="R770" s="31">
        <f t="shared" si="94"/>
        <v>12996.5</v>
      </c>
      <c r="S770" s="31">
        <f t="shared" si="91"/>
        <v>71374.509999999995</v>
      </c>
      <c r="T770" s="47" t="s">
        <v>45</v>
      </c>
    </row>
    <row r="771" spans="1:20" s="15" customFormat="1" x14ac:dyDescent="0.25">
      <c r="A771" s="74">
        <v>765</v>
      </c>
      <c r="B771" s="27" t="s">
        <v>632</v>
      </c>
      <c r="C771" s="122" t="s">
        <v>934</v>
      </c>
      <c r="D771" s="27" t="s">
        <v>630</v>
      </c>
      <c r="E771" s="27" t="s">
        <v>153</v>
      </c>
      <c r="F771" s="28" t="s">
        <v>943</v>
      </c>
      <c r="G771" s="29">
        <v>70000</v>
      </c>
      <c r="H771" s="29">
        <v>5368.48</v>
      </c>
      <c r="I771" s="31">
        <v>25</v>
      </c>
      <c r="J771" s="90">
        <v>2009</v>
      </c>
      <c r="K771" s="92">
        <f t="shared" si="95"/>
        <v>4970</v>
      </c>
      <c r="L771" s="46">
        <f t="shared" si="89"/>
        <v>770.00000000000011</v>
      </c>
      <c r="M771" s="45">
        <v>2128</v>
      </c>
      <c r="N771" s="31">
        <f t="shared" si="90"/>
        <v>4963</v>
      </c>
      <c r="O771" s="31"/>
      <c r="P771" s="31">
        <f t="shared" si="92"/>
        <v>4137</v>
      </c>
      <c r="Q771" s="31">
        <f t="shared" si="93"/>
        <v>9530.48</v>
      </c>
      <c r="R771" s="31">
        <f t="shared" si="94"/>
        <v>10703</v>
      </c>
      <c r="S771" s="31">
        <f t="shared" si="91"/>
        <v>60469.520000000004</v>
      </c>
      <c r="T771" s="47" t="s">
        <v>45</v>
      </c>
    </row>
    <row r="772" spans="1:20" s="15" customFormat="1" x14ac:dyDescent="0.25">
      <c r="A772" s="74">
        <v>766</v>
      </c>
      <c r="B772" s="27" t="s">
        <v>958</v>
      </c>
      <c r="C772" s="122" t="s">
        <v>934</v>
      </c>
      <c r="D772" s="27" t="s">
        <v>630</v>
      </c>
      <c r="E772" s="27" t="s">
        <v>70</v>
      </c>
      <c r="F772" s="28" t="s">
        <v>942</v>
      </c>
      <c r="G772" s="29">
        <v>25000</v>
      </c>
      <c r="H772" s="30">
        <v>0</v>
      </c>
      <c r="I772" s="31">
        <v>25</v>
      </c>
      <c r="J772" s="90">
        <v>717.5</v>
      </c>
      <c r="K772" s="92">
        <f t="shared" si="95"/>
        <v>1774.9999999999998</v>
      </c>
      <c r="L772" s="46">
        <f t="shared" si="89"/>
        <v>275</v>
      </c>
      <c r="M772" s="45">
        <v>760</v>
      </c>
      <c r="N772" s="31">
        <f t="shared" si="90"/>
        <v>1772.5000000000002</v>
      </c>
      <c r="O772" s="31"/>
      <c r="P772" s="31">
        <f t="shared" si="92"/>
        <v>1477.5</v>
      </c>
      <c r="Q772" s="31">
        <f t="shared" si="93"/>
        <v>1502.5</v>
      </c>
      <c r="R772" s="43">
        <f t="shared" si="94"/>
        <v>3822.5</v>
      </c>
      <c r="S772" s="43">
        <f t="shared" si="91"/>
        <v>23497.5</v>
      </c>
      <c r="T772" s="47" t="s">
        <v>45</v>
      </c>
    </row>
    <row r="773" spans="1:20" s="15" customFormat="1" x14ac:dyDescent="0.25">
      <c r="A773" s="74">
        <v>767</v>
      </c>
      <c r="B773" s="27" t="s">
        <v>1112</v>
      </c>
      <c r="C773" s="122" t="s">
        <v>934</v>
      </c>
      <c r="D773" s="27" t="s">
        <v>630</v>
      </c>
      <c r="E773" s="27" t="s">
        <v>197</v>
      </c>
      <c r="F773" s="28" t="s">
        <v>938</v>
      </c>
      <c r="G773" s="29">
        <v>16000</v>
      </c>
      <c r="H773" s="30">
        <v>0</v>
      </c>
      <c r="I773" s="31">
        <v>25</v>
      </c>
      <c r="J773" s="90">
        <v>459.2</v>
      </c>
      <c r="K773" s="92">
        <f t="shared" si="95"/>
        <v>1136</v>
      </c>
      <c r="L773" s="46">
        <f t="shared" si="89"/>
        <v>176.00000000000003</v>
      </c>
      <c r="M773" s="45">
        <v>486.4</v>
      </c>
      <c r="N773" s="31">
        <f t="shared" si="90"/>
        <v>1134.4000000000001</v>
      </c>
      <c r="O773" s="31"/>
      <c r="P773" s="31">
        <f t="shared" si="92"/>
        <v>945.59999999999991</v>
      </c>
      <c r="Q773" s="31">
        <f t="shared" si="93"/>
        <v>970.59999999999991</v>
      </c>
      <c r="R773" s="43">
        <f t="shared" si="94"/>
        <v>2446.4</v>
      </c>
      <c r="S773" s="43">
        <f t="shared" si="91"/>
        <v>15029.4</v>
      </c>
      <c r="T773" s="47" t="s">
        <v>45</v>
      </c>
    </row>
    <row r="774" spans="1:20" s="15" customFormat="1" x14ac:dyDescent="0.25">
      <c r="A774" s="74">
        <v>768</v>
      </c>
      <c r="B774" s="27" t="s">
        <v>502</v>
      </c>
      <c r="C774" s="122" t="s">
        <v>935</v>
      </c>
      <c r="D774" s="27" t="s">
        <v>633</v>
      </c>
      <c r="E774" s="27" t="s">
        <v>858</v>
      </c>
      <c r="F774" s="28" t="s">
        <v>943</v>
      </c>
      <c r="G774" s="29">
        <v>85000</v>
      </c>
      <c r="H774" s="29">
        <v>8576.99</v>
      </c>
      <c r="I774" s="31">
        <v>25</v>
      </c>
      <c r="J774" s="90">
        <v>2439.5</v>
      </c>
      <c r="K774" s="92">
        <f t="shared" si="95"/>
        <v>6034.9999999999991</v>
      </c>
      <c r="L774" s="46">
        <f t="shared" si="89"/>
        <v>935.00000000000011</v>
      </c>
      <c r="M774" s="45">
        <v>2584</v>
      </c>
      <c r="N774" s="31">
        <f t="shared" si="90"/>
        <v>6026.5</v>
      </c>
      <c r="O774" s="31"/>
      <c r="P774" s="31">
        <f t="shared" si="92"/>
        <v>5023.5</v>
      </c>
      <c r="Q774" s="31">
        <f t="shared" si="93"/>
        <v>13625.49</v>
      </c>
      <c r="R774" s="31">
        <f t="shared" si="94"/>
        <v>12996.5</v>
      </c>
      <c r="S774" s="31">
        <f t="shared" si="91"/>
        <v>71374.509999999995</v>
      </c>
      <c r="T774" s="47" t="s">
        <v>45</v>
      </c>
    </row>
    <row r="775" spans="1:20" s="15" customFormat="1" x14ac:dyDescent="0.25">
      <c r="A775" s="74">
        <v>769</v>
      </c>
      <c r="B775" s="27" t="s">
        <v>959</v>
      </c>
      <c r="C775" s="122" t="s">
        <v>935</v>
      </c>
      <c r="D775" s="27" t="s">
        <v>633</v>
      </c>
      <c r="E775" s="27" t="s">
        <v>70</v>
      </c>
      <c r="F775" s="28" t="s">
        <v>942</v>
      </c>
      <c r="G775" s="29">
        <v>25000</v>
      </c>
      <c r="H775" s="30">
        <v>0</v>
      </c>
      <c r="I775" s="31">
        <v>25</v>
      </c>
      <c r="J775" s="90">
        <v>717.5</v>
      </c>
      <c r="K775" s="92">
        <f t="shared" si="95"/>
        <v>1774.9999999999998</v>
      </c>
      <c r="L775" s="46">
        <f t="shared" ref="L775:L838" si="96">+G775*1.1%</f>
        <v>275</v>
      </c>
      <c r="M775" s="45">
        <v>760</v>
      </c>
      <c r="N775" s="31">
        <f t="shared" si="90"/>
        <v>1772.5000000000002</v>
      </c>
      <c r="O775" s="31"/>
      <c r="P775" s="31">
        <f t="shared" si="92"/>
        <v>1477.5</v>
      </c>
      <c r="Q775" s="31">
        <f t="shared" si="93"/>
        <v>1502.5</v>
      </c>
      <c r="R775" s="43">
        <f t="shared" si="94"/>
        <v>3822.5</v>
      </c>
      <c r="S775" s="43">
        <f t="shared" si="91"/>
        <v>23497.5</v>
      </c>
      <c r="T775" s="47" t="s">
        <v>45</v>
      </c>
    </row>
    <row r="776" spans="1:20" s="15" customFormat="1" x14ac:dyDescent="0.25">
      <c r="A776" s="74">
        <v>770</v>
      </c>
      <c r="B776" s="27" t="s">
        <v>636</v>
      </c>
      <c r="C776" s="122" t="s">
        <v>935</v>
      </c>
      <c r="D776" s="27" t="s">
        <v>633</v>
      </c>
      <c r="E776" s="27" t="s">
        <v>153</v>
      </c>
      <c r="F776" s="28" t="s">
        <v>943</v>
      </c>
      <c r="G776" s="29">
        <v>70000</v>
      </c>
      <c r="H776" s="29">
        <v>4682.29</v>
      </c>
      <c r="I776" s="31">
        <v>25</v>
      </c>
      <c r="J776" s="90">
        <v>2009</v>
      </c>
      <c r="K776" s="92">
        <f t="shared" si="95"/>
        <v>4970</v>
      </c>
      <c r="L776" s="46">
        <f t="shared" si="96"/>
        <v>770.00000000000011</v>
      </c>
      <c r="M776" s="45">
        <v>2128</v>
      </c>
      <c r="N776" s="31">
        <f t="shared" si="90"/>
        <v>4963</v>
      </c>
      <c r="O776" s="31"/>
      <c r="P776" s="31">
        <f t="shared" si="92"/>
        <v>4137</v>
      </c>
      <c r="Q776" s="31">
        <f t="shared" si="93"/>
        <v>8844.2900000000009</v>
      </c>
      <c r="R776" s="31">
        <f t="shared" si="94"/>
        <v>10703</v>
      </c>
      <c r="S776" s="31">
        <f t="shared" si="91"/>
        <v>61155.71</v>
      </c>
      <c r="T776" s="47" t="s">
        <v>45</v>
      </c>
    </row>
    <row r="777" spans="1:20" s="15" customFormat="1" x14ac:dyDescent="0.25">
      <c r="A777" s="74">
        <v>771</v>
      </c>
      <c r="B777" s="27" t="s">
        <v>895</v>
      </c>
      <c r="C777" s="122" t="s">
        <v>934</v>
      </c>
      <c r="D777" s="27" t="s">
        <v>633</v>
      </c>
      <c r="E777" s="27" t="s">
        <v>70</v>
      </c>
      <c r="F777" s="28" t="s">
        <v>942</v>
      </c>
      <c r="G777" s="29">
        <v>25000</v>
      </c>
      <c r="H777" s="30">
        <v>0</v>
      </c>
      <c r="I777" s="31">
        <v>25</v>
      </c>
      <c r="J777" s="90">
        <v>717.5</v>
      </c>
      <c r="K777" s="92">
        <f t="shared" si="95"/>
        <v>1774.9999999999998</v>
      </c>
      <c r="L777" s="46">
        <f t="shared" si="96"/>
        <v>275</v>
      </c>
      <c r="M777" s="45">
        <v>760</v>
      </c>
      <c r="N777" s="31">
        <f t="shared" ref="N777:N840" si="97">+G777*7.09%</f>
        <v>1772.5000000000002</v>
      </c>
      <c r="O777" s="31"/>
      <c r="P777" s="31">
        <f t="shared" si="92"/>
        <v>1477.5</v>
      </c>
      <c r="Q777" s="31">
        <f t="shared" si="93"/>
        <v>1502.5</v>
      </c>
      <c r="R777" s="31">
        <f t="shared" si="94"/>
        <v>3822.5</v>
      </c>
      <c r="S777" s="31">
        <f t="shared" ref="S777:S784" si="98">+G777-Q777</f>
        <v>23497.5</v>
      </c>
      <c r="T777" s="47" t="s">
        <v>45</v>
      </c>
    </row>
    <row r="778" spans="1:20" s="15" customFormat="1" x14ac:dyDescent="0.25">
      <c r="A778" s="74">
        <v>772</v>
      </c>
      <c r="B778" s="27" t="s">
        <v>896</v>
      </c>
      <c r="C778" s="122" t="s">
        <v>934</v>
      </c>
      <c r="D778" s="27" t="s">
        <v>633</v>
      </c>
      <c r="E778" s="27" t="s">
        <v>70</v>
      </c>
      <c r="F778" s="28" t="s">
        <v>942</v>
      </c>
      <c r="G778" s="29">
        <v>25000</v>
      </c>
      <c r="H778" s="30">
        <v>0</v>
      </c>
      <c r="I778" s="31">
        <v>25</v>
      </c>
      <c r="J778" s="90">
        <v>717.5</v>
      </c>
      <c r="K778" s="92">
        <f t="shared" si="95"/>
        <v>1774.9999999999998</v>
      </c>
      <c r="L778" s="46">
        <f t="shared" si="96"/>
        <v>275</v>
      </c>
      <c r="M778" s="45">
        <v>760</v>
      </c>
      <c r="N778" s="31">
        <f t="shared" si="97"/>
        <v>1772.5000000000002</v>
      </c>
      <c r="O778" s="31"/>
      <c r="P778" s="31">
        <f t="shared" si="92"/>
        <v>1477.5</v>
      </c>
      <c r="Q778" s="31">
        <f t="shared" si="93"/>
        <v>1502.5</v>
      </c>
      <c r="R778" s="31">
        <f t="shared" si="94"/>
        <v>3822.5</v>
      </c>
      <c r="S778" s="31">
        <f t="shared" si="98"/>
        <v>23497.5</v>
      </c>
      <c r="T778" s="47" t="s">
        <v>45</v>
      </c>
    </row>
    <row r="779" spans="1:20" s="15" customFormat="1" x14ac:dyDescent="0.25">
      <c r="A779" s="74">
        <v>773</v>
      </c>
      <c r="B779" s="27" t="s">
        <v>635</v>
      </c>
      <c r="C779" s="122" t="s">
        <v>934</v>
      </c>
      <c r="D779" s="27" t="s">
        <v>633</v>
      </c>
      <c r="E779" s="27" t="s">
        <v>197</v>
      </c>
      <c r="F779" s="28" t="s">
        <v>943</v>
      </c>
      <c r="G779" s="29">
        <v>16000</v>
      </c>
      <c r="H779" s="30">
        <v>0</v>
      </c>
      <c r="I779" s="31">
        <v>25</v>
      </c>
      <c r="J779" s="90">
        <v>459.2</v>
      </c>
      <c r="K779" s="92">
        <f t="shared" si="95"/>
        <v>1136</v>
      </c>
      <c r="L779" s="46">
        <f t="shared" si="96"/>
        <v>176.00000000000003</v>
      </c>
      <c r="M779" s="45">
        <v>486.4</v>
      </c>
      <c r="N779" s="31">
        <f t="shared" si="97"/>
        <v>1134.4000000000001</v>
      </c>
      <c r="O779" s="31"/>
      <c r="P779" s="31">
        <f t="shared" si="92"/>
        <v>945.59999999999991</v>
      </c>
      <c r="Q779" s="31">
        <f t="shared" si="93"/>
        <v>970.59999999999991</v>
      </c>
      <c r="R779" s="31">
        <f t="shared" si="94"/>
        <v>2446.4</v>
      </c>
      <c r="S779" s="31">
        <f t="shared" si="98"/>
        <v>15029.4</v>
      </c>
      <c r="T779" s="47" t="s">
        <v>45</v>
      </c>
    </row>
    <row r="780" spans="1:20" s="15" customFormat="1" x14ac:dyDescent="0.25">
      <c r="A780" s="74">
        <v>774</v>
      </c>
      <c r="B780" s="27" t="s">
        <v>569</v>
      </c>
      <c r="C780" s="122" t="s">
        <v>934</v>
      </c>
      <c r="D780" s="27" t="s">
        <v>453</v>
      </c>
      <c r="E780" s="27" t="s">
        <v>858</v>
      </c>
      <c r="F780" s="28" t="s">
        <v>943</v>
      </c>
      <c r="G780" s="41">
        <v>85000</v>
      </c>
      <c r="H780" s="41">
        <v>8148.13</v>
      </c>
      <c r="I780" s="31">
        <v>25</v>
      </c>
      <c r="J780" s="96">
        <v>2439.5</v>
      </c>
      <c r="K780" s="97">
        <f t="shared" si="95"/>
        <v>6034.9999999999991</v>
      </c>
      <c r="L780" s="46">
        <f t="shared" si="96"/>
        <v>935.00000000000011</v>
      </c>
      <c r="M780" s="76">
        <v>2584</v>
      </c>
      <c r="N780" s="43">
        <f t="shared" si="97"/>
        <v>6026.5</v>
      </c>
      <c r="O780" s="43"/>
      <c r="P780" s="43">
        <f t="shared" si="92"/>
        <v>5023.5</v>
      </c>
      <c r="Q780" s="31">
        <f t="shared" si="93"/>
        <v>13196.630000000001</v>
      </c>
      <c r="R780" s="43">
        <f t="shared" si="94"/>
        <v>12996.5</v>
      </c>
      <c r="S780" s="43">
        <f t="shared" si="98"/>
        <v>71803.37</v>
      </c>
      <c r="T780" s="47" t="s">
        <v>45</v>
      </c>
    </row>
    <row r="781" spans="1:20" s="15" customFormat="1" x14ac:dyDescent="0.25">
      <c r="A781" s="74">
        <v>775</v>
      </c>
      <c r="B781" s="27" t="s">
        <v>454</v>
      </c>
      <c r="C781" s="122" t="s">
        <v>935</v>
      </c>
      <c r="D781" s="27" t="s">
        <v>453</v>
      </c>
      <c r="E781" s="27" t="s">
        <v>153</v>
      </c>
      <c r="F781" s="28" t="s">
        <v>943</v>
      </c>
      <c r="G781" s="29">
        <v>70000</v>
      </c>
      <c r="H781" s="29">
        <v>5368.48</v>
      </c>
      <c r="I781" s="31">
        <v>25</v>
      </c>
      <c r="J781" s="90">
        <v>2009</v>
      </c>
      <c r="K781" s="92">
        <f t="shared" si="95"/>
        <v>4970</v>
      </c>
      <c r="L781" s="46">
        <f t="shared" si="96"/>
        <v>770.00000000000011</v>
      </c>
      <c r="M781" s="45">
        <v>2128</v>
      </c>
      <c r="N781" s="31">
        <f t="shared" si="97"/>
        <v>4963</v>
      </c>
      <c r="O781" s="31"/>
      <c r="P781" s="31">
        <f t="shared" ref="P781:P844" si="99">+J781+M781</f>
        <v>4137</v>
      </c>
      <c r="Q781" s="31">
        <f t="shared" si="93"/>
        <v>9530.48</v>
      </c>
      <c r="R781" s="31">
        <f t="shared" si="94"/>
        <v>10703</v>
      </c>
      <c r="S781" s="31">
        <f t="shared" si="98"/>
        <v>60469.520000000004</v>
      </c>
      <c r="T781" s="47" t="s">
        <v>45</v>
      </c>
    </row>
    <row r="782" spans="1:20" s="15" customFormat="1" x14ac:dyDescent="0.25">
      <c r="A782" s="74">
        <v>776</v>
      </c>
      <c r="B782" s="27" t="s">
        <v>455</v>
      </c>
      <c r="C782" s="122" t="s">
        <v>934</v>
      </c>
      <c r="D782" s="27" t="s">
        <v>453</v>
      </c>
      <c r="E782" s="27" t="s">
        <v>153</v>
      </c>
      <c r="F782" s="28" t="s">
        <v>943</v>
      </c>
      <c r="G782" s="29">
        <v>70000</v>
      </c>
      <c r="H782" s="29">
        <v>5368.48</v>
      </c>
      <c r="I782" s="31">
        <v>25</v>
      </c>
      <c r="J782" s="90">
        <v>2009</v>
      </c>
      <c r="K782" s="92">
        <f t="shared" si="95"/>
        <v>4970</v>
      </c>
      <c r="L782" s="46">
        <f t="shared" si="96"/>
        <v>770.00000000000011</v>
      </c>
      <c r="M782" s="45">
        <v>2128</v>
      </c>
      <c r="N782" s="31">
        <f t="shared" si="97"/>
        <v>4963</v>
      </c>
      <c r="O782" s="31"/>
      <c r="P782" s="31">
        <f t="shared" si="99"/>
        <v>4137</v>
      </c>
      <c r="Q782" s="31">
        <f t="shared" si="93"/>
        <v>9530.48</v>
      </c>
      <c r="R782" s="31">
        <f t="shared" si="94"/>
        <v>10703</v>
      </c>
      <c r="S782" s="31">
        <f t="shared" si="98"/>
        <v>60469.520000000004</v>
      </c>
      <c r="T782" s="47" t="s">
        <v>45</v>
      </c>
    </row>
    <row r="783" spans="1:20" s="15" customFormat="1" x14ac:dyDescent="0.25">
      <c r="A783" s="74">
        <v>777</v>
      </c>
      <c r="B783" s="27" t="s">
        <v>456</v>
      </c>
      <c r="C783" s="122" t="s">
        <v>935</v>
      </c>
      <c r="D783" s="27" t="s">
        <v>453</v>
      </c>
      <c r="E783" s="27" t="s">
        <v>153</v>
      </c>
      <c r="F783" s="28" t="s">
        <v>943</v>
      </c>
      <c r="G783" s="29">
        <v>70000</v>
      </c>
      <c r="H783" s="29">
        <v>5368.48</v>
      </c>
      <c r="I783" s="31">
        <v>25</v>
      </c>
      <c r="J783" s="90">
        <v>2009</v>
      </c>
      <c r="K783" s="92">
        <f t="shared" si="95"/>
        <v>4970</v>
      </c>
      <c r="L783" s="46">
        <f t="shared" si="96"/>
        <v>770.00000000000011</v>
      </c>
      <c r="M783" s="45">
        <v>2128</v>
      </c>
      <c r="N783" s="31">
        <f t="shared" si="97"/>
        <v>4963</v>
      </c>
      <c r="O783" s="31"/>
      <c r="P783" s="31">
        <f t="shared" si="99"/>
        <v>4137</v>
      </c>
      <c r="Q783" s="31">
        <f t="shared" si="93"/>
        <v>9530.48</v>
      </c>
      <c r="R783" s="31">
        <f t="shared" si="94"/>
        <v>10703</v>
      </c>
      <c r="S783" s="31">
        <f t="shared" si="98"/>
        <v>60469.520000000004</v>
      </c>
      <c r="T783" s="47" t="s">
        <v>45</v>
      </c>
    </row>
    <row r="784" spans="1:20" s="15" customFormat="1" x14ac:dyDescent="0.25">
      <c r="A784" s="74">
        <v>778</v>
      </c>
      <c r="B784" s="27" t="s">
        <v>459</v>
      </c>
      <c r="C784" s="122" t="s">
        <v>935</v>
      </c>
      <c r="D784" s="27" t="s">
        <v>453</v>
      </c>
      <c r="E784" s="27" t="s">
        <v>153</v>
      </c>
      <c r="F784" s="28" t="s">
        <v>943</v>
      </c>
      <c r="G784" s="29">
        <v>70000</v>
      </c>
      <c r="H784" s="29">
        <v>5368.48</v>
      </c>
      <c r="I784" s="31">
        <v>25</v>
      </c>
      <c r="J784" s="90">
        <v>2009</v>
      </c>
      <c r="K784" s="92">
        <f t="shared" si="95"/>
        <v>4970</v>
      </c>
      <c r="L784" s="46">
        <f t="shared" si="96"/>
        <v>770.00000000000011</v>
      </c>
      <c r="M784" s="45">
        <v>2128</v>
      </c>
      <c r="N784" s="31">
        <f t="shared" si="97"/>
        <v>4963</v>
      </c>
      <c r="O784" s="31"/>
      <c r="P784" s="31">
        <f t="shared" si="99"/>
        <v>4137</v>
      </c>
      <c r="Q784" s="31">
        <f t="shared" si="93"/>
        <v>9530.48</v>
      </c>
      <c r="R784" s="31">
        <f t="shared" si="94"/>
        <v>10703</v>
      </c>
      <c r="S784" s="31">
        <f t="shared" si="98"/>
        <v>60469.520000000004</v>
      </c>
      <c r="T784" s="47" t="s">
        <v>45</v>
      </c>
    </row>
    <row r="785" spans="1:20" s="15" customFormat="1" x14ac:dyDescent="0.25">
      <c r="A785" s="74">
        <v>779</v>
      </c>
      <c r="B785" s="27" t="s">
        <v>1077</v>
      </c>
      <c r="C785" s="122" t="s">
        <v>934</v>
      </c>
      <c r="D785" s="27" t="s">
        <v>453</v>
      </c>
      <c r="E785" s="27" t="s">
        <v>70</v>
      </c>
      <c r="F785" s="28" t="s">
        <v>938</v>
      </c>
      <c r="G785" s="29">
        <v>25000</v>
      </c>
      <c r="H785" s="30">
        <v>0</v>
      </c>
      <c r="I785" s="31">
        <v>25</v>
      </c>
      <c r="J785" s="90">
        <v>717.5</v>
      </c>
      <c r="K785" s="92">
        <f t="shared" si="95"/>
        <v>1774.9999999999998</v>
      </c>
      <c r="L785" s="46">
        <f t="shared" si="96"/>
        <v>275</v>
      </c>
      <c r="M785" s="45">
        <v>760</v>
      </c>
      <c r="N785" s="31">
        <f t="shared" si="97"/>
        <v>1772.5000000000002</v>
      </c>
      <c r="O785" s="31"/>
      <c r="P785" s="31">
        <f t="shared" si="99"/>
        <v>1477.5</v>
      </c>
      <c r="Q785" s="31">
        <f t="shared" si="93"/>
        <v>1502.5</v>
      </c>
      <c r="R785" s="31">
        <f t="shared" si="94"/>
        <v>3822.5</v>
      </c>
      <c r="S785" s="31">
        <v>21954.33</v>
      </c>
      <c r="T785" s="47" t="s">
        <v>45</v>
      </c>
    </row>
    <row r="786" spans="1:20" s="15" customFormat="1" x14ac:dyDescent="0.25">
      <c r="A786" s="74">
        <v>780</v>
      </c>
      <c r="B786" s="27" t="s">
        <v>879</v>
      </c>
      <c r="C786" s="122" t="s">
        <v>934</v>
      </c>
      <c r="D786" s="27" t="s">
        <v>453</v>
      </c>
      <c r="E786" s="27" t="s">
        <v>880</v>
      </c>
      <c r="F786" s="28" t="s">
        <v>938</v>
      </c>
      <c r="G786" s="29">
        <v>16000</v>
      </c>
      <c r="H786" s="30">
        <v>0</v>
      </c>
      <c r="I786" s="31">
        <v>25</v>
      </c>
      <c r="J786" s="90">
        <v>459.2</v>
      </c>
      <c r="K786" s="92">
        <f t="shared" si="95"/>
        <v>1136</v>
      </c>
      <c r="L786" s="46">
        <f t="shared" si="96"/>
        <v>176.00000000000003</v>
      </c>
      <c r="M786" s="45">
        <v>486.4</v>
      </c>
      <c r="N786" s="31">
        <f t="shared" si="97"/>
        <v>1134.4000000000001</v>
      </c>
      <c r="O786" s="30"/>
      <c r="P786" s="31">
        <f t="shared" si="99"/>
        <v>945.59999999999991</v>
      </c>
      <c r="Q786" s="31">
        <f t="shared" si="93"/>
        <v>970.59999999999991</v>
      </c>
      <c r="R786" s="31">
        <f t="shared" si="94"/>
        <v>2446.4</v>
      </c>
      <c r="S786" s="46">
        <f t="shared" ref="S786:S805" si="100">+G786-Q786</f>
        <v>15029.4</v>
      </c>
      <c r="T786" s="47" t="s">
        <v>45</v>
      </c>
    </row>
    <row r="787" spans="1:20" s="15" customFormat="1" x14ac:dyDescent="0.25">
      <c r="A787" s="74">
        <v>781</v>
      </c>
      <c r="B787" s="27" t="s">
        <v>467</v>
      </c>
      <c r="C787" s="122" t="s">
        <v>935</v>
      </c>
      <c r="D787" s="27" t="s">
        <v>461</v>
      </c>
      <c r="E787" s="27" t="s">
        <v>858</v>
      </c>
      <c r="F787" s="28" t="s">
        <v>943</v>
      </c>
      <c r="G787" s="29">
        <v>85000</v>
      </c>
      <c r="H787" s="29">
        <v>8148.13</v>
      </c>
      <c r="I787" s="31">
        <v>25</v>
      </c>
      <c r="J787" s="90">
        <v>2439.5</v>
      </c>
      <c r="K787" s="92">
        <f t="shared" si="95"/>
        <v>6034.9999999999991</v>
      </c>
      <c r="L787" s="46">
        <f t="shared" si="96"/>
        <v>935.00000000000011</v>
      </c>
      <c r="M787" s="45">
        <v>2584</v>
      </c>
      <c r="N787" s="31">
        <f t="shared" si="97"/>
        <v>6026.5</v>
      </c>
      <c r="O787" s="31"/>
      <c r="P787" s="31">
        <f t="shared" si="99"/>
        <v>5023.5</v>
      </c>
      <c r="Q787" s="31">
        <f t="shared" si="93"/>
        <v>13196.630000000001</v>
      </c>
      <c r="R787" s="31">
        <f t="shared" si="94"/>
        <v>12996.5</v>
      </c>
      <c r="S787" s="31">
        <f t="shared" si="100"/>
        <v>71803.37</v>
      </c>
      <c r="T787" s="47" t="s">
        <v>45</v>
      </c>
    </row>
    <row r="788" spans="1:20" s="15" customFormat="1" x14ac:dyDescent="0.25">
      <c r="A788" s="74">
        <v>782</v>
      </c>
      <c r="B788" s="27" t="s">
        <v>464</v>
      </c>
      <c r="C788" s="122" t="s">
        <v>935</v>
      </c>
      <c r="D788" s="27" t="s">
        <v>461</v>
      </c>
      <c r="E788" s="27" t="s">
        <v>153</v>
      </c>
      <c r="F788" s="28" t="s">
        <v>943</v>
      </c>
      <c r="G788" s="29">
        <v>70000</v>
      </c>
      <c r="H788" s="29">
        <v>5368.48</v>
      </c>
      <c r="I788" s="31">
        <v>25</v>
      </c>
      <c r="J788" s="90">
        <v>2009</v>
      </c>
      <c r="K788" s="92">
        <f t="shared" si="95"/>
        <v>4970</v>
      </c>
      <c r="L788" s="46">
        <f t="shared" si="96"/>
        <v>770.00000000000011</v>
      </c>
      <c r="M788" s="45">
        <v>2128</v>
      </c>
      <c r="N788" s="31">
        <f t="shared" si="97"/>
        <v>4963</v>
      </c>
      <c r="O788" s="31"/>
      <c r="P788" s="31">
        <f t="shared" si="99"/>
        <v>4137</v>
      </c>
      <c r="Q788" s="31">
        <f t="shared" si="93"/>
        <v>9530.48</v>
      </c>
      <c r="R788" s="31">
        <f t="shared" si="94"/>
        <v>10703</v>
      </c>
      <c r="S788" s="31">
        <f t="shared" si="100"/>
        <v>60469.520000000004</v>
      </c>
      <c r="T788" s="47" t="s">
        <v>45</v>
      </c>
    </row>
    <row r="789" spans="1:20" s="15" customFormat="1" x14ac:dyDescent="0.25">
      <c r="A789" s="74">
        <v>783</v>
      </c>
      <c r="B789" s="27" t="s">
        <v>462</v>
      </c>
      <c r="C789" s="122" t="s">
        <v>934</v>
      </c>
      <c r="D789" s="27" t="s">
        <v>461</v>
      </c>
      <c r="E789" s="27" t="s">
        <v>197</v>
      </c>
      <c r="F789" s="28" t="s">
        <v>943</v>
      </c>
      <c r="G789" s="29">
        <v>16000</v>
      </c>
      <c r="H789" s="30">
        <v>0</v>
      </c>
      <c r="I789" s="31">
        <v>25</v>
      </c>
      <c r="J789" s="90">
        <v>459.2</v>
      </c>
      <c r="K789" s="92">
        <f t="shared" si="95"/>
        <v>1136</v>
      </c>
      <c r="L789" s="46">
        <f t="shared" si="96"/>
        <v>176.00000000000003</v>
      </c>
      <c r="M789" s="45">
        <v>486.4</v>
      </c>
      <c r="N789" s="31">
        <f t="shared" si="97"/>
        <v>1134.4000000000001</v>
      </c>
      <c r="O789" s="31"/>
      <c r="P789" s="31">
        <f t="shared" si="99"/>
        <v>945.59999999999991</v>
      </c>
      <c r="Q789" s="31">
        <f t="shared" si="93"/>
        <v>970.59999999999991</v>
      </c>
      <c r="R789" s="31">
        <f t="shared" si="94"/>
        <v>2446.4</v>
      </c>
      <c r="S789" s="31">
        <f t="shared" si="100"/>
        <v>15029.4</v>
      </c>
      <c r="T789" s="47" t="s">
        <v>45</v>
      </c>
    </row>
    <row r="790" spans="1:20" s="15" customFormat="1" x14ac:dyDescent="0.25">
      <c r="A790" s="74">
        <v>784</v>
      </c>
      <c r="B790" s="27" t="s">
        <v>604</v>
      </c>
      <c r="C790" s="122" t="s">
        <v>935</v>
      </c>
      <c r="D790" s="27" t="s">
        <v>465</v>
      </c>
      <c r="E790" s="27" t="s">
        <v>858</v>
      </c>
      <c r="F790" s="28" t="s">
        <v>943</v>
      </c>
      <c r="G790" s="41">
        <v>85000</v>
      </c>
      <c r="H790" s="41">
        <v>8576.99</v>
      </c>
      <c r="I790" s="31">
        <v>25</v>
      </c>
      <c r="J790" s="96">
        <v>2439.5</v>
      </c>
      <c r="K790" s="97">
        <f t="shared" si="95"/>
        <v>6034.9999999999991</v>
      </c>
      <c r="L790" s="46">
        <f t="shared" si="96"/>
        <v>935.00000000000011</v>
      </c>
      <c r="M790" s="76">
        <v>2584</v>
      </c>
      <c r="N790" s="43">
        <f t="shared" si="97"/>
        <v>6026.5</v>
      </c>
      <c r="O790" s="43"/>
      <c r="P790" s="43">
        <f t="shared" si="99"/>
        <v>5023.5</v>
      </c>
      <c r="Q790" s="31">
        <f t="shared" si="93"/>
        <v>13625.49</v>
      </c>
      <c r="R790" s="43">
        <f t="shared" si="94"/>
        <v>12996.5</v>
      </c>
      <c r="S790" s="43">
        <f t="shared" si="100"/>
        <v>71374.509999999995</v>
      </c>
      <c r="T790" s="47" t="s">
        <v>45</v>
      </c>
    </row>
    <row r="791" spans="1:20" s="15" customFormat="1" x14ac:dyDescent="0.25">
      <c r="A791" s="74">
        <v>785</v>
      </c>
      <c r="B791" s="27" t="s">
        <v>1009</v>
      </c>
      <c r="C791" s="122" t="s">
        <v>934</v>
      </c>
      <c r="D791" s="27" t="s">
        <v>465</v>
      </c>
      <c r="E791" s="27" t="s">
        <v>153</v>
      </c>
      <c r="F791" s="28" t="s">
        <v>943</v>
      </c>
      <c r="G791" s="41">
        <v>70000</v>
      </c>
      <c r="H791" s="41">
        <v>5368.48</v>
      </c>
      <c r="I791" s="31">
        <v>25</v>
      </c>
      <c r="J791" s="96">
        <v>2009</v>
      </c>
      <c r="K791" s="97">
        <f t="shared" si="95"/>
        <v>4970</v>
      </c>
      <c r="L791" s="46">
        <f t="shared" si="96"/>
        <v>770.00000000000011</v>
      </c>
      <c r="M791" s="76">
        <v>2128</v>
      </c>
      <c r="N791" s="43">
        <f t="shared" si="97"/>
        <v>4963</v>
      </c>
      <c r="O791" s="43"/>
      <c r="P791" s="43">
        <f t="shared" si="99"/>
        <v>4137</v>
      </c>
      <c r="Q791" s="31">
        <f t="shared" si="93"/>
        <v>9530.48</v>
      </c>
      <c r="R791" s="43">
        <f t="shared" si="94"/>
        <v>10703</v>
      </c>
      <c r="S791" s="43">
        <f t="shared" si="100"/>
        <v>60469.520000000004</v>
      </c>
      <c r="T791" s="47" t="s">
        <v>45</v>
      </c>
    </row>
    <row r="792" spans="1:20" s="15" customFormat="1" x14ac:dyDescent="0.25">
      <c r="A792" s="74">
        <v>786</v>
      </c>
      <c r="B792" s="27" t="s">
        <v>466</v>
      </c>
      <c r="C792" s="122" t="s">
        <v>934</v>
      </c>
      <c r="D792" s="27" t="s">
        <v>465</v>
      </c>
      <c r="E792" s="27" t="s">
        <v>177</v>
      </c>
      <c r="F792" s="28" t="s">
        <v>943</v>
      </c>
      <c r="G792" s="29">
        <v>45000</v>
      </c>
      <c r="H792" s="90">
        <v>891.01</v>
      </c>
      <c r="I792" s="31">
        <v>25</v>
      </c>
      <c r="J792" s="90">
        <v>1291.5</v>
      </c>
      <c r="K792" s="92">
        <f t="shared" si="95"/>
        <v>3194.9999999999995</v>
      </c>
      <c r="L792" s="46">
        <f t="shared" si="96"/>
        <v>495.00000000000006</v>
      </c>
      <c r="M792" s="45">
        <v>1368</v>
      </c>
      <c r="N792" s="31">
        <f t="shared" si="97"/>
        <v>3190.5</v>
      </c>
      <c r="O792" s="31"/>
      <c r="P792" s="31">
        <f t="shared" si="99"/>
        <v>2659.5</v>
      </c>
      <c r="Q792" s="31">
        <f t="shared" si="93"/>
        <v>3575.51</v>
      </c>
      <c r="R792" s="31">
        <f t="shared" si="94"/>
        <v>6880.5</v>
      </c>
      <c r="S792" s="31">
        <f t="shared" si="100"/>
        <v>41424.49</v>
      </c>
      <c r="T792" s="47" t="s">
        <v>45</v>
      </c>
    </row>
    <row r="793" spans="1:20" s="15" customFormat="1" x14ac:dyDescent="0.25">
      <c r="A793" s="74">
        <v>787</v>
      </c>
      <c r="B793" s="27" t="s">
        <v>602</v>
      </c>
      <c r="C793" s="122" t="s">
        <v>934</v>
      </c>
      <c r="D793" s="27" t="s">
        <v>465</v>
      </c>
      <c r="E793" s="27" t="s">
        <v>122</v>
      </c>
      <c r="F793" s="28" t="s">
        <v>943</v>
      </c>
      <c r="G793" s="41">
        <v>42000</v>
      </c>
      <c r="H793" s="42">
        <v>724.92</v>
      </c>
      <c r="I793" s="31">
        <v>25</v>
      </c>
      <c r="J793" s="96">
        <v>1205.4000000000001</v>
      </c>
      <c r="K793" s="97">
        <f t="shared" si="95"/>
        <v>2981.9999999999995</v>
      </c>
      <c r="L793" s="46">
        <f t="shared" si="96"/>
        <v>462.00000000000006</v>
      </c>
      <c r="M793" s="76">
        <v>1276.8</v>
      </c>
      <c r="N793" s="43">
        <f t="shared" si="97"/>
        <v>2977.8</v>
      </c>
      <c r="O793" s="43"/>
      <c r="P793" s="43">
        <f t="shared" si="99"/>
        <v>2482.1999999999998</v>
      </c>
      <c r="Q793" s="31">
        <f t="shared" ref="Q793:Q856" si="101">+H793+I793+J793+M793+O793</f>
        <v>3232.12</v>
      </c>
      <c r="R793" s="43">
        <f t="shared" si="94"/>
        <v>6421.7999999999993</v>
      </c>
      <c r="S793" s="43">
        <f t="shared" si="100"/>
        <v>38767.879999999997</v>
      </c>
      <c r="T793" s="47" t="s">
        <v>45</v>
      </c>
    </row>
    <row r="794" spans="1:20" s="15" customFormat="1" x14ac:dyDescent="0.25">
      <c r="A794" s="74">
        <v>788</v>
      </c>
      <c r="B794" s="27" t="s">
        <v>469</v>
      </c>
      <c r="C794" s="122" t="s">
        <v>934</v>
      </c>
      <c r="D794" s="27" t="s">
        <v>465</v>
      </c>
      <c r="E794" s="27" t="s">
        <v>70</v>
      </c>
      <c r="F794" s="28" t="s">
        <v>938</v>
      </c>
      <c r="G794" s="29">
        <v>25000</v>
      </c>
      <c r="H794" s="30">
        <v>0</v>
      </c>
      <c r="I794" s="31">
        <v>25</v>
      </c>
      <c r="J794" s="90">
        <v>717.5</v>
      </c>
      <c r="K794" s="92">
        <f t="shared" si="95"/>
        <v>1774.9999999999998</v>
      </c>
      <c r="L794" s="46">
        <f t="shared" si="96"/>
        <v>275</v>
      </c>
      <c r="M794" s="45">
        <v>760</v>
      </c>
      <c r="N794" s="31">
        <f t="shared" si="97"/>
        <v>1772.5000000000002</v>
      </c>
      <c r="O794" s="31"/>
      <c r="P794" s="31">
        <f t="shared" si="99"/>
        <v>1477.5</v>
      </c>
      <c r="Q794" s="31">
        <f t="shared" si="101"/>
        <v>1502.5</v>
      </c>
      <c r="R794" s="31">
        <f t="shared" si="94"/>
        <v>3822.5</v>
      </c>
      <c r="S794" s="31">
        <f t="shared" si="100"/>
        <v>23497.5</v>
      </c>
      <c r="T794" s="47" t="s">
        <v>45</v>
      </c>
    </row>
    <row r="795" spans="1:20" s="15" customFormat="1" x14ac:dyDescent="0.25">
      <c r="A795" s="74">
        <v>789</v>
      </c>
      <c r="B795" s="27" t="s">
        <v>928</v>
      </c>
      <c r="C795" s="122" t="s">
        <v>934</v>
      </c>
      <c r="D795" s="27" t="s">
        <v>465</v>
      </c>
      <c r="E795" s="27" t="s">
        <v>109</v>
      </c>
      <c r="F795" s="28" t="s">
        <v>942</v>
      </c>
      <c r="G795" s="29">
        <v>25000</v>
      </c>
      <c r="H795" s="30">
        <v>0</v>
      </c>
      <c r="I795" s="31">
        <v>25</v>
      </c>
      <c r="J795" s="90">
        <v>717.5</v>
      </c>
      <c r="K795" s="92">
        <f t="shared" si="95"/>
        <v>1774.9999999999998</v>
      </c>
      <c r="L795" s="46">
        <f t="shared" si="96"/>
        <v>275</v>
      </c>
      <c r="M795" s="46">
        <v>760</v>
      </c>
      <c r="N795" s="31">
        <f t="shared" si="97"/>
        <v>1772.5000000000002</v>
      </c>
      <c r="O795" s="31"/>
      <c r="P795" s="31">
        <f t="shared" si="99"/>
        <v>1477.5</v>
      </c>
      <c r="Q795" s="31">
        <f t="shared" si="101"/>
        <v>1502.5</v>
      </c>
      <c r="R795" s="31">
        <f t="shared" si="94"/>
        <v>3822.5</v>
      </c>
      <c r="S795" s="31">
        <f t="shared" si="100"/>
        <v>23497.5</v>
      </c>
      <c r="T795" s="47" t="s">
        <v>45</v>
      </c>
    </row>
    <row r="796" spans="1:20" s="15" customFormat="1" x14ac:dyDescent="0.25">
      <c r="A796" s="74">
        <v>790</v>
      </c>
      <c r="B796" s="27" t="s">
        <v>629</v>
      </c>
      <c r="C796" s="122" t="s">
        <v>935</v>
      </c>
      <c r="D796" s="27" t="s">
        <v>657</v>
      </c>
      <c r="E796" s="27" t="s">
        <v>858</v>
      </c>
      <c r="F796" s="28" t="s">
        <v>943</v>
      </c>
      <c r="G796" s="29">
        <v>85000</v>
      </c>
      <c r="H796" s="29">
        <v>8576.99</v>
      </c>
      <c r="I796" s="31">
        <v>25</v>
      </c>
      <c r="J796" s="90">
        <v>2439.5</v>
      </c>
      <c r="K796" s="92">
        <f t="shared" si="95"/>
        <v>6034.9999999999991</v>
      </c>
      <c r="L796" s="46">
        <f t="shared" si="96"/>
        <v>935.00000000000011</v>
      </c>
      <c r="M796" s="45">
        <v>2584</v>
      </c>
      <c r="N796" s="31">
        <f t="shared" si="97"/>
        <v>6026.5</v>
      </c>
      <c r="O796" s="31"/>
      <c r="P796" s="31">
        <f t="shared" si="99"/>
        <v>5023.5</v>
      </c>
      <c r="Q796" s="31">
        <f t="shared" si="101"/>
        <v>13625.49</v>
      </c>
      <c r="R796" s="31">
        <f t="shared" si="94"/>
        <v>12996.5</v>
      </c>
      <c r="S796" s="31">
        <f t="shared" si="100"/>
        <v>71374.509999999995</v>
      </c>
      <c r="T796" s="47" t="s">
        <v>45</v>
      </c>
    </row>
    <row r="797" spans="1:20" s="15" customFormat="1" x14ac:dyDescent="0.25">
      <c r="A797" s="74">
        <v>791</v>
      </c>
      <c r="B797" s="27" t="s">
        <v>960</v>
      </c>
      <c r="C797" s="122" t="s">
        <v>934</v>
      </c>
      <c r="D797" s="27" t="s">
        <v>657</v>
      </c>
      <c r="E797" s="27" t="s">
        <v>197</v>
      </c>
      <c r="F797" s="28" t="s">
        <v>942</v>
      </c>
      <c r="G797" s="29">
        <v>16000</v>
      </c>
      <c r="H797" s="30">
        <v>0</v>
      </c>
      <c r="I797" s="31">
        <v>25</v>
      </c>
      <c r="J797" s="90">
        <v>459.2</v>
      </c>
      <c r="K797" s="92">
        <f t="shared" si="95"/>
        <v>1136</v>
      </c>
      <c r="L797" s="46">
        <f t="shared" si="96"/>
        <v>176.00000000000003</v>
      </c>
      <c r="M797" s="45">
        <v>486.4</v>
      </c>
      <c r="N797" s="31">
        <f t="shared" si="97"/>
        <v>1134.4000000000001</v>
      </c>
      <c r="O797" s="31"/>
      <c r="P797" s="31">
        <f t="shared" si="99"/>
        <v>945.59999999999991</v>
      </c>
      <c r="Q797" s="31">
        <f t="shared" si="101"/>
        <v>970.59999999999991</v>
      </c>
      <c r="R797" s="43">
        <f t="shared" ref="R797:R860" si="102">+K797+L797+N797</f>
        <v>2446.4</v>
      </c>
      <c r="S797" s="43">
        <f t="shared" si="100"/>
        <v>15029.4</v>
      </c>
      <c r="T797" s="47" t="s">
        <v>45</v>
      </c>
    </row>
    <row r="798" spans="1:20" s="15" customFormat="1" x14ac:dyDescent="0.25">
      <c r="A798" s="74">
        <v>792</v>
      </c>
      <c r="B798" s="27" t="s">
        <v>1036</v>
      </c>
      <c r="C798" s="122" t="s">
        <v>934</v>
      </c>
      <c r="D798" s="27" t="s">
        <v>657</v>
      </c>
      <c r="E798" s="27" t="s">
        <v>948</v>
      </c>
      <c r="F798" s="28" t="s">
        <v>942</v>
      </c>
      <c r="G798" s="29">
        <v>25000</v>
      </c>
      <c r="H798" s="30">
        <v>0</v>
      </c>
      <c r="I798" s="31">
        <v>25</v>
      </c>
      <c r="J798" s="90">
        <v>717.5</v>
      </c>
      <c r="K798" s="92">
        <f t="shared" si="95"/>
        <v>1774.9999999999998</v>
      </c>
      <c r="L798" s="46">
        <f t="shared" si="96"/>
        <v>275</v>
      </c>
      <c r="M798" s="45">
        <v>760</v>
      </c>
      <c r="N798" s="31">
        <f t="shared" si="97"/>
        <v>1772.5000000000002</v>
      </c>
      <c r="O798" s="31"/>
      <c r="P798" s="31">
        <f t="shared" si="99"/>
        <v>1477.5</v>
      </c>
      <c r="Q798" s="31">
        <f t="shared" si="101"/>
        <v>1502.5</v>
      </c>
      <c r="R798" s="31">
        <f t="shared" si="102"/>
        <v>3822.5</v>
      </c>
      <c r="S798" s="31">
        <f t="shared" si="100"/>
        <v>23497.5</v>
      </c>
      <c r="T798" s="47" t="s">
        <v>45</v>
      </c>
    </row>
    <row r="799" spans="1:20" s="15" customFormat="1" x14ac:dyDescent="0.25">
      <c r="A799" s="74">
        <v>793</v>
      </c>
      <c r="B799" s="27" t="s">
        <v>660</v>
      </c>
      <c r="C799" s="122" t="s">
        <v>935</v>
      </c>
      <c r="D799" s="27" t="s">
        <v>657</v>
      </c>
      <c r="E799" s="27" t="s">
        <v>153</v>
      </c>
      <c r="F799" s="28" t="s">
        <v>943</v>
      </c>
      <c r="G799" s="29">
        <v>70000</v>
      </c>
      <c r="H799" s="29">
        <v>5368.48</v>
      </c>
      <c r="I799" s="31">
        <v>25</v>
      </c>
      <c r="J799" s="90">
        <v>2009</v>
      </c>
      <c r="K799" s="92">
        <f t="shared" si="95"/>
        <v>4970</v>
      </c>
      <c r="L799" s="46">
        <f t="shared" si="96"/>
        <v>770.00000000000011</v>
      </c>
      <c r="M799" s="45">
        <v>2128</v>
      </c>
      <c r="N799" s="31">
        <f t="shared" si="97"/>
        <v>4963</v>
      </c>
      <c r="O799" s="31"/>
      <c r="P799" s="31">
        <f t="shared" si="99"/>
        <v>4137</v>
      </c>
      <c r="Q799" s="31">
        <f t="shared" si="101"/>
        <v>9530.48</v>
      </c>
      <c r="R799" s="31">
        <f t="shared" si="102"/>
        <v>10703</v>
      </c>
      <c r="S799" s="31">
        <f t="shared" si="100"/>
        <v>60469.520000000004</v>
      </c>
      <c r="T799" s="47" t="s">
        <v>45</v>
      </c>
    </row>
    <row r="800" spans="1:20" s="15" customFormat="1" x14ac:dyDescent="0.25">
      <c r="A800" s="74">
        <v>794</v>
      </c>
      <c r="B800" s="27" t="s">
        <v>658</v>
      </c>
      <c r="C800" s="122" t="s">
        <v>934</v>
      </c>
      <c r="D800" s="27" t="s">
        <v>657</v>
      </c>
      <c r="E800" s="27" t="s">
        <v>109</v>
      </c>
      <c r="F800" s="28" t="s">
        <v>943</v>
      </c>
      <c r="G800" s="29">
        <v>25000</v>
      </c>
      <c r="H800" s="30">
        <v>0</v>
      </c>
      <c r="I800" s="31">
        <v>25</v>
      </c>
      <c r="J800" s="90">
        <v>717.5</v>
      </c>
      <c r="K800" s="92">
        <f t="shared" ref="K800:K831" si="103">+G800*7.1%</f>
        <v>1774.9999999999998</v>
      </c>
      <c r="L800" s="46">
        <f t="shared" si="96"/>
        <v>275</v>
      </c>
      <c r="M800" s="45">
        <v>760</v>
      </c>
      <c r="N800" s="31">
        <f t="shared" si="97"/>
        <v>1772.5000000000002</v>
      </c>
      <c r="O800" s="31"/>
      <c r="P800" s="31">
        <f t="shared" si="99"/>
        <v>1477.5</v>
      </c>
      <c r="Q800" s="31">
        <f t="shared" si="101"/>
        <v>1502.5</v>
      </c>
      <c r="R800" s="31">
        <f t="shared" si="102"/>
        <v>3822.5</v>
      </c>
      <c r="S800" s="31">
        <f t="shared" si="100"/>
        <v>23497.5</v>
      </c>
      <c r="T800" s="47" t="s">
        <v>45</v>
      </c>
    </row>
    <row r="801" spans="1:20" s="15" customFormat="1" x14ac:dyDescent="0.25">
      <c r="A801" s="74">
        <v>795</v>
      </c>
      <c r="B801" s="27" t="s">
        <v>659</v>
      </c>
      <c r="C801" s="122" t="s">
        <v>934</v>
      </c>
      <c r="D801" s="27" t="s">
        <v>657</v>
      </c>
      <c r="E801" s="27" t="s">
        <v>143</v>
      </c>
      <c r="F801" s="28" t="s">
        <v>938</v>
      </c>
      <c r="G801" s="29">
        <v>25000</v>
      </c>
      <c r="H801" s="30">
        <v>0</v>
      </c>
      <c r="I801" s="31">
        <v>25</v>
      </c>
      <c r="J801" s="90">
        <v>717.5</v>
      </c>
      <c r="K801" s="92">
        <f t="shared" si="103"/>
        <v>1774.9999999999998</v>
      </c>
      <c r="L801" s="46">
        <f t="shared" si="96"/>
        <v>275</v>
      </c>
      <c r="M801" s="45">
        <v>760</v>
      </c>
      <c r="N801" s="31">
        <f t="shared" si="97"/>
        <v>1772.5000000000002</v>
      </c>
      <c r="O801" s="31"/>
      <c r="P801" s="31">
        <f t="shared" si="99"/>
        <v>1477.5</v>
      </c>
      <c r="Q801" s="31">
        <f t="shared" si="101"/>
        <v>1502.5</v>
      </c>
      <c r="R801" s="31">
        <f t="shared" si="102"/>
        <v>3822.5</v>
      </c>
      <c r="S801" s="31">
        <f t="shared" si="100"/>
        <v>23497.5</v>
      </c>
      <c r="T801" s="47" t="s">
        <v>45</v>
      </c>
    </row>
    <row r="802" spans="1:20" s="15" customFormat="1" x14ac:dyDescent="0.25">
      <c r="A802" s="74">
        <v>796</v>
      </c>
      <c r="B802" s="27" t="s">
        <v>581</v>
      </c>
      <c r="C802" s="122" t="s">
        <v>934</v>
      </c>
      <c r="D802" s="27" t="s">
        <v>470</v>
      </c>
      <c r="E802" s="27" t="s">
        <v>858</v>
      </c>
      <c r="F802" s="28" t="s">
        <v>943</v>
      </c>
      <c r="G802" s="29">
        <v>85000</v>
      </c>
      <c r="H802" s="29">
        <v>8576.99</v>
      </c>
      <c r="I802" s="31">
        <v>25</v>
      </c>
      <c r="J802" s="90">
        <v>2439.5</v>
      </c>
      <c r="K802" s="92">
        <f t="shared" si="103"/>
        <v>6034.9999999999991</v>
      </c>
      <c r="L802" s="46">
        <f t="shared" si="96"/>
        <v>935.00000000000011</v>
      </c>
      <c r="M802" s="45">
        <v>2584</v>
      </c>
      <c r="N802" s="31">
        <f t="shared" si="97"/>
        <v>6026.5</v>
      </c>
      <c r="O802" s="31"/>
      <c r="P802" s="31">
        <f t="shared" si="99"/>
        <v>5023.5</v>
      </c>
      <c r="Q802" s="31">
        <f t="shared" si="101"/>
        <v>13625.49</v>
      </c>
      <c r="R802" s="31">
        <f t="shared" si="102"/>
        <v>12996.5</v>
      </c>
      <c r="S802" s="31">
        <f t="shared" si="100"/>
        <v>71374.509999999995</v>
      </c>
      <c r="T802" s="47" t="s">
        <v>45</v>
      </c>
    </row>
    <row r="803" spans="1:20" s="15" customFormat="1" x14ac:dyDescent="0.25">
      <c r="A803" s="74">
        <v>797</v>
      </c>
      <c r="B803" s="27" t="s">
        <v>472</v>
      </c>
      <c r="C803" s="122" t="s">
        <v>935</v>
      </c>
      <c r="D803" s="27" t="s">
        <v>470</v>
      </c>
      <c r="E803" s="27" t="s">
        <v>153</v>
      </c>
      <c r="F803" s="28" t="s">
        <v>943</v>
      </c>
      <c r="G803" s="29">
        <v>70000</v>
      </c>
      <c r="H803" s="29">
        <v>5368.48</v>
      </c>
      <c r="I803" s="31">
        <v>25</v>
      </c>
      <c r="J803" s="90">
        <v>2009</v>
      </c>
      <c r="K803" s="92">
        <f t="shared" si="103"/>
        <v>4970</v>
      </c>
      <c r="L803" s="46">
        <f t="shared" si="96"/>
        <v>770.00000000000011</v>
      </c>
      <c r="M803" s="45">
        <v>2128</v>
      </c>
      <c r="N803" s="31">
        <f t="shared" si="97"/>
        <v>4963</v>
      </c>
      <c r="O803" s="31"/>
      <c r="P803" s="31">
        <f t="shared" si="99"/>
        <v>4137</v>
      </c>
      <c r="Q803" s="31">
        <f t="shared" si="101"/>
        <v>9530.48</v>
      </c>
      <c r="R803" s="31">
        <f t="shared" si="102"/>
        <v>10703</v>
      </c>
      <c r="S803" s="31">
        <f t="shared" si="100"/>
        <v>60469.520000000004</v>
      </c>
      <c r="T803" s="47" t="s">
        <v>45</v>
      </c>
    </row>
    <row r="804" spans="1:20" s="15" customFormat="1" x14ac:dyDescent="0.25">
      <c r="A804" s="74">
        <v>798</v>
      </c>
      <c r="B804" s="27" t="s">
        <v>473</v>
      </c>
      <c r="C804" s="122" t="s">
        <v>934</v>
      </c>
      <c r="D804" s="27" t="s">
        <v>470</v>
      </c>
      <c r="E804" s="27" t="s">
        <v>123</v>
      </c>
      <c r="F804" s="28" t="s">
        <v>942</v>
      </c>
      <c r="G804" s="29">
        <v>25000</v>
      </c>
      <c r="H804" s="30">
        <v>0</v>
      </c>
      <c r="I804" s="31">
        <v>25</v>
      </c>
      <c r="J804" s="90">
        <v>717.5</v>
      </c>
      <c r="K804" s="92">
        <f t="shared" si="103"/>
        <v>1774.9999999999998</v>
      </c>
      <c r="L804" s="46">
        <f t="shared" si="96"/>
        <v>275</v>
      </c>
      <c r="M804" s="45">
        <v>760</v>
      </c>
      <c r="N804" s="31">
        <f t="shared" si="97"/>
        <v>1772.5000000000002</v>
      </c>
      <c r="O804" s="31"/>
      <c r="P804" s="31">
        <f t="shared" si="99"/>
        <v>1477.5</v>
      </c>
      <c r="Q804" s="31">
        <f t="shared" si="101"/>
        <v>1502.5</v>
      </c>
      <c r="R804" s="31">
        <f t="shared" si="102"/>
        <v>3822.5</v>
      </c>
      <c r="S804" s="31">
        <f t="shared" si="100"/>
        <v>23497.5</v>
      </c>
      <c r="T804" s="47" t="s">
        <v>45</v>
      </c>
    </row>
    <row r="805" spans="1:20" s="15" customFormat="1" x14ac:dyDescent="0.25">
      <c r="A805" s="74">
        <v>799</v>
      </c>
      <c r="B805" s="27" t="s">
        <v>474</v>
      </c>
      <c r="C805" s="122" t="s">
        <v>935</v>
      </c>
      <c r="D805" s="27" t="s">
        <v>470</v>
      </c>
      <c r="E805" s="27" t="s">
        <v>70</v>
      </c>
      <c r="F805" s="28" t="s">
        <v>942</v>
      </c>
      <c r="G805" s="29">
        <v>25000</v>
      </c>
      <c r="H805" s="30">
        <v>0</v>
      </c>
      <c r="I805" s="31">
        <v>25</v>
      </c>
      <c r="J805" s="90">
        <v>717.5</v>
      </c>
      <c r="K805" s="92">
        <f t="shared" si="103"/>
        <v>1774.9999999999998</v>
      </c>
      <c r="L805" s="46">
        <f t="shared" si="96"/>
        <v>275</v>
      </c>
      <c r="M805" s="45">
        <v>760</v>
      </c>
      <c r="N805" s="31">
        <f t="shared" si="97"/>
        <v>1772.5000000000002</v>
      </c>
      <c r="O805" s="31"/>
      <c r="P805" s="31">
        <f t="shared" si="99"/>
        <v>1477.5</v>
      </c>
      <c r="Q805" s="31">
        <f t="shared" si="101"/>
        <v>1502.5</v>
      </c>
      <c r="R805" s="31">
        <f t="shared" si="102"/>
        <v>3822.5</v>
      </c>
      <c r="S805" s="31">
        <f t="shared" si="100"/>
        <v>23497.5</v>
      </c>
      <c r="T805" s="47" t="s">
        <v>45</v>
      </c>
    </row>
    <row r="806" spans="1:20" s="15" customFormat="1" x14ac:dyDescent="0.25">
      <c r="A806" s="74">
        <v>800</v>
      </c>
      <c r="B806" s="27" t="s">
        <v>949</v>
      </c>
      <c r="C806" s="122" t="s">
        <v>934</v>
      </c>
      <c r="D806" s="27" t="s">
        <v>470</v>
      </c>
      <c r="E806" s="27" t="s">
        <v>123</v>
      </c>
      <c r="F806" s="28" t="s">
        <v>942</v>
      </c>
      <c r="G806" s="29">
        <v>25000</v>
      </c>
      <c r="H806" s="30">
        <v>0</v>
      </c>
      <c r="I806" s="31">
        <v>25</v>
      </c>
      <c r="J806" s="90">
        <v>717.5</v>
      </c>
      <c r="K806" s="92">
        <f t="shared" si="103"/>
        <v>1774.9999999999998</v>
      </c>
      <c r="L806" s="46">
        <f t="shared" si="96"/>
        <v>275</v>
      </c>
      <c r="M806" s="45">
        <v>760</v>
      </c>
      <c r="N806" s="31">
        <f t="shared" si="97"/>
        <v>1772.5000000000002</v>
      </c>
      <c r="O806" s="31"/>
      <c r="P806" s="31">
        <f t="shared" si="99"/>
        <v>1477.5</v>
      </c>
      <c r="Q806" s="31">
        <f t="shared" si="101"/>
        <v>1502.5</v>
      </c>
      <c r="R806" s="31">
        <f t="shared" si="102"/>
        <v>3822.5</v>
      </c>
      <c r="S806" s="31">
        <v>21954.33</v>
      </c>
      <c r="T806" s="47" t="s">
        <v>45</v>
      </c>
    </row>
    <row r="807" spans="1:20" s="15" customFormat="1" x14ac:dyDescent="0.25">
      <c r="A807" s="74">
        <v>801</v>
      </c>
      <c r="B807" s="27" t="s">
        <v>1074</v>
      </c>
      <c r="C807" s="122" t="s">
        <v>935</v>
      </c>
      <c r="D807" s="27" t="s">
        <v>470</v>
      </c>
      <c r="E807" s="27" t="s">
        <v>196</v>
      </c>
      <c r="F807" s="28" t="s">
        <v>938</v>
      </c>
      <c r="G807" s="29">
        <v>25000</v>
      </c>
      <c r="H807" s="30">
        <v>0</v>
      </c>
      <c r="I807" s="31">
        <v>25</v>
      </c>
      <c r="J807" s="90">
        <v>717.5</v>
      </c>
      <c r="K807" s="92">
        <f t="shared" si="103"/>
        <v>1774.9999999999998</v>
      </c>
      <c r="L807" s="46">
        <f t="shared" si="96"/>
        <v>275</v>
      </c>
      <c r="M807" s="45">
        <v>760</v>
      </c>
      <c r="N807" s="31">
        <f t="shared" si="97"/>
        <v>1772.5000000000002</v>
      </c>
      <c r="O807" s="31"/>
      <c r="P807" s="31">
        <f t="shared" si="99"/>
        <v>1477.5</v>
      </c>
      <c r="Q807" s="31">
        <f t="shared" si="101"/>
        <v>1502.5</v>
      </c>
      <c r="R807" s="31">
        <f t="shared" si="102"/>
        <v>3822.5</v>
      </c>
      <c r="S807" s="31">
        <f t="shared" ref="S807:S838" si="104">+G807-Q807</f>
        <v>23497.5</v>
      </c>
      <c r="T807" s="47" t="s">
        <v>45</v>
      </c>
    </row>
    <row r="808" spans="1:20" s="15" customFormat="1" x14ac:dyDescent="0.25">
      <c r="A808" s="74">
        <v>802</v>
      </c>
      <c r="B808" s="27" t="s">
        <v>1016</v>
      </c>
      <c r="C808" s="122" t="s">
        <v>934</v>
      </c>
      <c r="D808" s="27" t="s">
        <v>475</v>
      </c>
      <c r="E808" s="27" t="s">
        <v>858</v>
      </c>
      <c r="F808" s="28" t="s">
        <v>943</v>
      </c>
      <c r="G808" s="41">
        <v>85000</v>
      </c>
      <c r="H808" s="41">
        <v>8148.13</v>
      </c>
      <c r="I808" s="31">
        <v>25</v>
      </c>
      <c r="J808" s="96">
        <v>2439.5</v>
      </c>
      <c r="K808" s="97">
        <f t="shared" si="103"/>
        <v>6034.9999999999991</v>
      </c>
      <c r="L808" s="46">
        <f t="shared" si="96"/>
        <v>935.00000000000011</v>
      </c>
      <c r="M808" s="76">
        <v>2584</v>
      </c>
      <c r="N808" s="43">
        <f t="shared" si="97"/>
        <v>6026.5</v>
      </c>
      <c r="O808" s="43"/>
      <c r="P808" s="43">
        <f t="shared" si="99"/>
        <v>5023.5</v>
      </c>
      <c r="Q808" s="31">
        <f t="shared" si="101"/>
        <v>13196.630000000001</v>
      </c>
      <c r="R808" s="43">
        <f t="shared" si="102"/>
        <v>12996.5</v>
      </c>
      <c r="S808" s="43">
        <f t="shared" si="104"/>
        <v>71803.37</v>
      </c>
      <c r="T808" s="47" t="s">
        <v>45</v>
      </c>
    </row>
    <row r="809" spans="1:20" s="15" customFormat="1" x14ac:dyDescent="0.25">
      <c r="A809" s="74">
        <v>803</v>
      </c>
      <c r="B809" s="27" t="s">
        <v>479</v>
      </c>
      <c r="C809" s="122" t="s">
        <v>935</v>
      </c>
      <c r="D809" s="27" t="s">
        <v>475</v>
      </c>
      <c r="E809" s="27" t="s">
        <v>153</v>
      </c>
      <c r="F809" s="28" t="s">
        <v>943</v>
      </c>
      <c r="G809" s="29">
        <v>70000</v>
      </c>
      <c r="H809" s="29">
        <v>5368.48</v>
      </c>
      <c r="I809" s="31">
        <v>25</v>
      </c>
      <c r="J809" s="90">
        <v>2009</v>
      </c>
      <c r="K809" s="92">
        <f t="shared" si="103"/>
        <v>4970</v>
      </c>
      <c r="L809" s="46">
        <f t="shared" si="96"/>
        <v>770.00000000000011</v>
      </c>
      <c r="M809" s="45">
        <v>2128</v>
      </c>
      <c r="N809" s="31">
        <f t="shared" si="97"/>
        <v>4963</v>
      </c>
      <c r="O809" s="31"/>
      <c r="P809" s="31">
        <f t="shared" si="99"/>
        <v>4137</v>
      </c>
      <c r="Q809" s="31">
        <f t="shared" si="101"/>
        <v>9530.48</v>
      </c>
      <c r="R809" s="31">
        <f t="shared" si="102"/>
        <v>10703</v>
      </c>
      <c r="S809" s="31">
        <f t="shared" si="104"/>
        <v>60469.520000000004</v>
      </c>
      <c r="T809" s="47" t="s">
        <v>45</v>
      </c>
    </row>
    <row r="810" spans="1:20" s="15" customFormat="1" x14ac:dyDescent="0.25">
      <c r="A810" s="74">
        <v>804</v>
      </c>
      <c r="B810" s="27" t="s">
        <v>478</v>
      </c>
      <c r="C810" s="122" t="s">
        <v>935</v>
      </c>
      <c r="D810" s="27" t="s">
        <v>475</v>
      </c>
      <c r="E810" s="27" t="s">
        <v>109</v>
      </c>
      <c r="F810" s="28" t="s">
        <v>943</v>
      </c>
      <c r="G810" s="29">
        <v>25000</v>
      </c>
      <c r="H810" s="30">
        <v>0</v>
      </c>
      <c r="I810" s="31">
        <v>25</v>
      </c>
      <c r="J810" s="90">
        <v>717.5</v>
      </c>
      <c r="K810" s="92">
        <f t="shared" si="103"/>
        <v>1774.9999999999998</v>
      </c>
      <c r="L810" s="46">
        <f t="shared" si="96"/>
        <v>275</v>
      </c>
      <c r="M810" s="45">
        <v>760</v>
      </c>
      <c r="N810" s="31">
        <f t="shared" si="97"/>
        <v>1772.5000000000002</v>
      </c>
      <c r="O810" s="31"/>
      <c r="P810" s="31">
        <f t="shared" si="99"/>
        <v>1477.5</v>
      </c>
      <c r="Q810" s="31">
        <f t="shared" si="101"/>
        <v>1502.5</v>
      </c>
      <c r="R810" s="31">
        <f t="shared" si="102"/>
        <v>3822.5</v>
      </c>
      <c r="S810" s="31">
        <f t="shared" si="104"/>
        <v>23497.5</v>
      </c>
      <c r="T810" s="47" t="s">
        <v>45</v>
      </c>
    </row>
    <row r="811" spans="1:20" s="15" customFormat="1" x14ac:dyDescent="0.25">
      <c r="A811" s="74">
        <v>805</v>
      </c>
      <c r="B811" s="27" t="s">
        <v>1164</v>
      </c>
      <c r="C811" s="122" t="s">
        <v>934</v>
      </c>
      <c r="D811" s="27" t="s">
        <v>475</v>
      </c>
      <c r="E811" s="27" t="s">
        <v>197</v>
      </c>
      <c r="F811" s="28" t="s">
        <v>938</v>
      </c>
      <c r="G811" s="29">
        <v>16000</v>
      </c>
      <c r="H811" s="30">
        <v>0</v>
      </c>
      <c r="I811" s="31">
        <v>25</v>
      </c>
      <c r="J811" s="90">
        <v>459.2</v>
      </c>
      <c r="K811" s="92">
        <f t="shared" si="103"/>
        <v>1136</v>
      </c>
      <c r="L811" s="46">
        <f t="shared" si="96"/>
        <v>176.00000000000003</v>
      </c>
      <c r="M811" s="45">
        <v>486.4</v>
      </c>
      <c r="N811" s="31">
        <f t="shared" si="97"/>
        <v>1134.4000000000001</v>
      </c>
      <c r="O811" s="31"/>
      <c r="P811" s="31">
        <f t="shared" si="99"/>
        <v>945.59999999999991</v>
      </c>
      <c r="Q811" s="31">
        <f t="shared" si="101"/>
        <v>970.59999999999991</v>
      </c>
      <c r="R811" s="31">
        <f t="shared" si="102"/>
        <v>2446.4</v>
      </c>
      <c r="S811" s="31">
        <f t="shared" si="104"/>
        <v>15029.4</v>
      </c>
      <c r="T811" s="47" t="s">
        <v>45</v>
      </c>
    </row>
    <row r="812" spans="1:20" s="15" customFormat="1" x14ac:dyDescent="0.25">
      <c r="A812" s="74">
        <v>806</v>
      </c>
      <c r="B812" s="27" t="s">
        <v>1101</v>
      </c>
      <c r="C812" s="122" t="s">
        <v>935</v>
      </c>
      <c r="D812" s="27" t="s">
        <v>475</v>
      </c>
      <c r="E812" s="27" t="s">
        <v>70</v>
      </c>
      <c r="F812" s="28" t="s">
        <v>942</v>
      </c>
      <c r="G812" s="29">
        <v>25000</v>
      </c>
      <c r="H812" s="30">
        <v>0</v>
      </c>
      <c r="I812" s="31">
        <v>25</v>
      </c>
      <c r="J812" s="90">
        <v>717.5</v>
      </c>
      <c r="K812" s="92">
        <f t="shared" si="103"/>
        <v>1774.9999999999998</v>
      </c>
      <c r="L812" s="46">
        <f t="shared" si="96"/>
        <v>275</v>
      </c>
      <c r="M812" s="45">
        <v>760</v>
      </c>
      <c r="N812" s="31">
        <f t="shared" si="97"/>
        <v>1772.5000000000002</v>
      </c>
      <c r="O812" s="31"/>
      <c r="P812" s="31">
        <f t="shared" si="99"/>
        <v>1477.5</v>
      </c>
      <c r="Q812" s="31">
        <f t="shared" si="101"/>
        <v>1502.5</v>
      </c>
      <c r="R812" s="31">
        <f t="shared" si="102"/>
        <v>3822.5</v>
      </c>
      <c r="S812" s="31">
        <f t="shared" si="104"/>
        <v>23497.5</v>
      </c>
      <c r="T812" s="47" t="s">
        <v>45</v>
      </c>
    </row>
    <row r="813" spans="1:20" s="15" customFormat="1" x14ac:dyDescent="0.25">
      <c r="A813" s="74">
        <v>807</v>
      </c>
      <c r="B813" s="27" t="s">
        <v>480</v>
      </c>
      <c r="C813" s="122" t="s">
        <v>934</v>
      </c>
      <c r="D813" s="27" t="s">
        <v>475</v>
      </c>
      <c r="E813" s="27" t="s">
        <v>197</v>
      </c>
      <c r="F813" s="28" t="s">
        <v>938</v>
      </c>
      <c r="G813" s="29">
        <v>16000</v>
      </c>
      <c r="H813" s="30">
        <v>0</v>
      </c>
      <c r="I813" s="31">
        <v>25</v>
      </c>
      <c r="J813" s="90">
        <v>459.2</v>
      </c>
      <c r="K813" s="92">
        <f t="shared" si="103"/>
        <v>1136</v>
      </c>
      <c r="L813" s="46">
        <f t="shared" si="96"/>
        <v>176.00000000000003</v>
      </c>
      <c r="M813" s="45">
        <v>486.4</v>
      </c>
      <c r="N813" s="31">
        <f t="shared" si="97"/>
        <v>1134.4000000000001</v>
      </c>
      <c r="O813" s="31"/>
      <c r="P813" s="31">
        <f t="shared" si="99"/>
        <v>945.59999999999991</v>
      </c>
      <c r="Q813" s="31">
        <f t="shared" si="101"/>
        <v>970.59999999999991</v>
      </c>
      <c r="R813" s="31">
        <f t="shared" si="102"/>
        <v>2446.4</v>
      </c>
      <c r="S813" s="31">
        <f t="shared" si="104"/>
        <v>15029.4</v>
      </c>
      <c r="T813" s="47" t="s">
        <v>45</v>
      </c>
    </row>
    <row r="814" spans="1:20" s="15" customFormat="1" x14ac:dyDescent="0.25">
      <c r="A814" s="74">
        <v>808</v>
      </c>
      <c r="B814" s="27" t="s">
        <v>1048</v>
      </c>
      <c r="C814" s="122" t="s">
        <v>934</v>
      </c>
      <c r="D814" s="27" t="s">
        <v>482</v>
      </c>
      <c r="E814" s="27" t="s">
        <v>197</v>
      </c>
      <c r="F814" s="28" t="s">
        <v>938</v>
      </c>
      <c r="G814" s="29">
        <v>16000</v>
      </c>
      <c r="H814" s="30">
        <v>0</v>
      </c>
      <c r="I814" s="31">
        <v>25</v>
      </c>
      <c r="J814" s="90">
        <v>459.2</v>
      </c>
      <c r="K814" s="92">
        <f t="shared" si="103"/>
        <v>1136</v>
      </c>
      <c r="L814" s="46">
        <f t="shared" si="96"/>
        <v>176.00000000000003</v>
      </c>
      <c r="M814" s="45">
        <v>486.4</v>
      </c>
      <c r="N814" s="31">
        <f t="shared" si="97"/>
        <v>1134.4000000000001</v>
      </c>
      <c r="O814" s="31"/>
      <c r="P814" s="31">
        <f t="shared" si="99"/>
        <v>945.59999999999991</v>
      </c>
      <c r="Q814" s="31">
        <f t="shared" si="101"/>
        <v>970.59999999999991</v>
      </c>
      <c r="R814" s="31">
        <f t="shared" si="102"/>
        <v>2446.4</v>
      </c>
      <c r="S814" s="31">
        <f t="shared" si="104"/>
        <v>15029.4</v>
      </c>
      <c r="T814" s="47" t="s">
        <v>45</v>
      </c>
    </row>
    <row r="815" spans="1:20" s="15" customFormat="1" x14ac:dyDescent="0.25">
      <c r="A815" s="74">
        <v>809</v>
      </c>
      <c r="B815" s="27" t="s">
        <v>902</v>
      </c>
      <c r="C815" s="122" t="s">
        <v>934</v>
      </c>
      <c r="D815" s="27" t="s">
        <v>482</v>
      </c>
      <c r="E815" s="27" t="s">
        <v>109</v>
      </c>
      <c r="F815" s="28" t="s">
        <v>942</v>
      </c>
      <c r="G815" s="41">
        <v>25000</v>
      </c>
      <c r="H815" s="30">
        <v>0</v>
      </c>
      <c r="I815" s="31">
        <v>25</v>
      </c>
      <c r="J815" s="96">
        <v>717.5</v>
      </c>
      <c r="K815" s="97">
        <f t="shared" si="103"/>
        <v>1774.9999999999998</v>
      </c>
      <c r="L815" s="46">
        <f t="shared" si="96"/>
        <v>275</v>
      </c>
      <c r="M815" s="76">
        <v>760</v>
      </c>
      <c r="N815" s="43">
        <f t="shared" si="97"/>
        <v>1772.5000000000002</v>
      </c>
      <c r="O815" s="43"/>
      <c r="P815" s="43">
        <f t="shared" si="99"/>
        <v>1477.5</v>
      </c>
      <c r="Q815" s="31">
        <f t="shared" si="101"/>
        <v>1502.5</v>
      </c>
      <c r="R815" s="43">
        <f t="shared" si="102"/>
        <v>3822.5</v>
      </c>
      <c r="S815" s="43">
        <f t="shared" si="104"/>
        <v>23497.5</v>
      </c>
      <c r="T815" s="47" t="s">
        <v>45</v>
      </c>
    </row>
    <row r="816" spans="1:20" s="15" customFormat="1" x14ac:dyDescent="0.25">
      <c r="A816" s="74">
        <v>810</v>
      </c>
      <c r="B816" s="27" t="s">
        <v>483</v>
      </c>
      <c r="C816" s="122" t="s">
        <v>935</v>
      </c>
      <c r="D816" s="27" t="s">
        <v>482</v>
      </c>
      <c r="E816" s="27" t="s">
        <v>70</v>
      </c>
      <c r="F816" s="28" t="s">
        <v>942</v>
      </c>
      <c r="G816" s="41">
        <v>25000</v>
      </c>
      <c r="H816" s="30">
        <v>0</v>
      </c>
      <c r="I816" s="31">
        <v>25</v>
      </c>
      <c r="J816" s="96">
        <v>717.5</v>
      </c>
      <c r="K816" s="97">
        <f t="shared" si="103"/>
        <v>1774.9999999999998</v>
      </c>
      <c r="L816" s="46">
        <f t="shared" si="96"/>
        <v>275</v>
      </c>
      <c r="M816" s="76">
        <v>760</v>
      </c>
      <c r="N816" s="43">
        <f t="shared" si="97"/>
        <v>1772.5000000000002</v>
      </c>
      <c r="O816" s="43"/>
      <c r="P816" s="43">
        <f t="shared" si="99"/>
        <v>1477.5</v>
      </c>
      <c r="Q816" s="31">
        <f t="shared" si="101"/>
        <v>1502.5</v>
      </c>
      <c r="R816" s="43">
        <f t="shared" si="102"/>
        <v>3822.5</v>
      </c>
      <c r="S816" s="43">
        <f t="shared" si="104"/>
        <v>23497.5</v>
      </c>
      <c r="T816" s="47" t="s">
        <v>45</v>
      </c>
    </row>
    <row r="817" spans="1:20" s="15" customFormat="1" x14ac:dyDescent="0.25">
      <c r="A817" s="74">
        <v>811</v>
      </c>
      <c r="B817" s="27" t="s">
        <v>503</v>
      </c>
      <c r="C817" s="122" t="s">
        <v>934</v>
      </c>
      <c r="D817" s="27" t="s">
        <v>482</v>
      </c>
      <c r="E817" s="27" t="s">
        <v>153</v>
      </c>
      <c r="F817" s="28" t="s">
        <v>943</v>
      </c>
      <c r="G817" s="29">
        <v>70000</v>
      </c>
      <c r="H817" s="29">
        <v>5025.38</v>
      </c>
      <c r="I817" s="31">
        <v>25</v>
      </c>
      <c r="J817" s="90">
        <v>2009</v>
      </c>
      <c r="K817" s="92">
        <f t="shared" si="103"/>
        <v>4970</v>
      </c>
      <c r="L817" s="46">
        <f t="shared" si="96"/>
        <v>770.00000000000011</v>
      </c>
      <c r="M817" s="45">
        <v>2128</v>
      </c>
      <c r="N817" s="31">
        <f t="shared" si="97"/>
        <v>4963</v>
      </c>
      <c r="O817" s="31"/>
      <c r="P817" s="31">
        <f t="shared" si="99"/>
        <v>4137</v>
      </c>
      <c r="Q817" s="31">
        <f t="shared" si="101"/>
        <v>9187.380000000001</v>
      </c>
      <c r="R817" s="31">
        <f t="shared" si="102"/>
        <v>10703</v>
      </c>
      <c r="S817" s="31">
        <f t="shared" si="104"/>
        <v>60812.619999999995</v>
      </c>
      <c r="T817" s="47" t="s">
        <v>45</v>
      </c>
    </row>
    <row r="818" spans="1:20" s="15" customFormat="1" x14ac:dyDescent="0.25">
      <c r="A818" s="74">
        <v>812</v>
      </c>
      <c r="B818" s="27" t="s">
        <v>901</v>
      </c>
      <c r="C818" s="122" t="s">
        <v>935</v>
      </c>
      <c r="D818" s="27" t="s">
        <v>482</v>
      </c>
      <c r="E818" s="27" t="s">
        <v>66</v>
      </c>
      <c r="F818" s="28" t="s">
        <v>938</v>
      </c>
      <c r="G818" s="41">
        <v>18000</v>
      </c>
      <c r="H818" s="41">
        <v>0</v>
      </c>
      <c r="I818" s="31">
        <v>25</v>
      </c>
      <c r="J818" s="96">
        <v>516.6</v>
      </c>
      <c r="K818" s="97">
        <f t="shared" si="103"/>
        <v>1277.9999999999998</v>
      </c>
      <c r="L818" s="46">
        <f t="shared" si="96"/>
        <v>198.00000000000003</v>
      </c>
      <c r="M818" s="76">
        <v>547.20000000000005</v>
      </c>
      <c r="N818" s="43">
        <f t="shared" si="97"/>
        <v>1276.2</v>
      </c>
      <c r="O818" s="43"/>
      <c r="P818" s="43">
        <f t="shared" si="99"/>
        <v>1063.8000000000002</v>
      </c>
      <c r="Q818" s="31">
        <f t="shared" si="101"/>
        <v>1088.8000000000002</v>
      </c>
      <c r="R818" s="43">
        <f t="shared" si="102"/>
        <v>2752.2</v>
      </c>
      <c r="S818" s="43">
        <f t="shared" si="104"/>
        <v>16911.2</v>
      </c>
      <c r="T818" s="47" t="s">
        <v>45</v>
      </c>
    </row>
    <row r="819" spans="1:20" s="15" customFormat="1" x14ac:dyDescent="0.25">
      <c r="A819" s="74">
        <v>813</v>
      </c>
      <c r="B819" s="27" t="s">
        <v>476</v>
      </c>
      <c r="C819" s="122" t="s">
        <v>934</v>
      </c>
      <c r="D819" s="27" t="s">
        <v>509</v>
      </c>
      <c r="E819" s="27" t="s">
        <v>858</v>
      </c>
      <c r="F819" s="28" t="s">
        <v>943</v>
      </c>
      <c r="G819" s="29">
        <v>85000</v>
      </c>
      <c r="H819" s="29">
        <v>8576.99</v>
      </c>
      <c r="I819" s="31">
        <v>25</v>
      </c>
      <c r="J819" s="90">
        <v>2439.5</v>
      </c>
      <c r="K819" s="92">
        <f t="shared" si="103"/>
        <v>6034.9999999999991</v>
      </c>
      <c r="L819" s="46">
        <f t="shared" si="96"/>
        <v>935.00000000000011</v>
      </c>
      <c r="M819" s="45">
        <v>2584</v>
      </c>
      <c r="N819" s="31">
        <f t="shared" si="97"/>
        <v>6026.5</v>
      </c>
      <c r="O819" s="31"/>
      <c r="P819" s="31">
        <f t="shared" si="99"/>
        <v>5023.5</v>
      </c>
      <c r="Q819" s="31">
        <f t="shared" si="101"/>
        <v>13625.49</v>
      </c>
      <c r="R819" s="31">
        <f t="shared" si="102"/>
        <v>12996.5</v>
      </c>
      <c r="S819" s="31">
        <f t="shared" si="104"/>
        <v>71374.509999999995</v>
      </c>
      <c r="T819" s="47" t="s">
        <v>45</v>
      </c>
    </row>
    <row r="820" spans="1:20" s="15" customFormat="1" x14ac:dyDescent="0.25">
      <c r="A820" s="74">
        <v>814</v>
      </c>
      <c r="B820" s="27" t="s">
        <v>515</v>
      </c>
      <c r="C820" s="122" t="s">
        <v>935</v>
      </c>
      <c r="D820" s="27" t="s">
        <v>509</v>
      </c>
      <c r="E820" s="27" t="s">
        <v>153</v>
      </c>
      <c r="F820" s="28" t="s">
        <v>943</v>
      </c>
      <c r="G820" s="29">
        <v>70000</v>
      </c>
      <c r="H820" s="29">
        <v>5368.48</v>
      </c>
      <c r="I820" s="31">
        <v>25</v>
      </c>
      <c r="J820" s="90">
        <v>2009</v>
      </c>
      <c r="K820" s="92">
        <f t="shared" si="103"/>
        <v>4970</v>
      </c>
      <c r="L820" s="46">
        <f t="shared" si="96"/>
        <v>770.00000000000011</v>
      </c>
      <c r="M820" s="45">
        <v>2128</v>
      </c>
      <c r="N820" s="31">
        <f t="shared" si="97"/>
        <v>4963</v>
      </c>
      <c r="O820" s="31"/>
      <c r="P820" s="31">
        <f t="shared" si="99"/>
        <v>4137</v>
      </c>
      <c r="Q820" s="31">
        <f t="shared" si="101"/>
        <v>9530.48</v>
      </c>
      <c r="R820" s="31">
        <f t="shared" si="102"/>
        <v>10703</v>
      </c>
      <c r="S820" s="31">
        <f t="shared" si="104"/>
        <v>60469.520000000004</v>
      </c>
      <c r="T820" s="47" t="s">
        <v>45</v>
      </c>
    </row>
    <row r="821" spans="1:20" s="15" customFormat="1" x14ac:dyDescent="0.25">
      <c r="A821" s="74">
        <v>815</v>
      </c>
      <c r="B821" s="27" t="s">
        <v>1119</v>
      </c>
      <c r="C821" s="122" t="s">
        <v>935</v>
      </c>
      <c r="D821" s="27" t="s">
        <v>509</v>
      </c>
      <c r="E821" s="27" t="s">
        <v>153</v>
      </c>
      <c r="F821" s="28" t="s">
        <v>943</v>
      </c>
      <c r="G821" s="29">
        <v>70000</v>
      </c>
      <c r="H821" s="29">
        <v>5368.48</v>
      </c>
      <c r="I821" s="31">
        <v>25</v>
      </c>
      <c r="J821" s="90">
        <v>2009</v>
      </c>
      <c r="K821" s="92">
        <f t="shared" si="103"/>
        <v>4970</v>
      </c>
      <c r="L821" s="46">
        <f t="shared" si="96"/>
        <v>770.00000000000011</v>
      </c>
      <c r="M821" s="45">
        <v>2128</v>
      </c>
      <c r="N821" s="31">
        <f t="shared" si="97"/>
        <v>4963</v>
      </c>
      <c r="O821" s="31"/>
      <c r="P821" s="31">
        <f t="shared" si="99"/>
        <v>4137</v>
      </c>
      <c r="Q821" s="31">
        <f t="shared" si="101"/>
        <v>9530.48</v>
      </c>
      <c r="R821" s="31">
        <f t="shared" si="102"/>
        <v>10703</v>
      </c>
      <c r="S821" s="31">
        <f t="shared" si="104"/>
        <v>60469.520000000004</v>
      </c>
      <c r="T821" s="47" t="s">
        <v>45</v>
      </c>
    </row>
    <row r="822" spans="1:20" s="15" customFormat="1" x14ac:dyDescent="0.25">
      <c r="A822" s="74">
        <v>816</v>
      </c>
      <c r="B822" s="27" t="s">
        <v>952</v>
      </c>
      <c r="C822" s="122" t="s">
        <v>935</v>
      </c>
      <c r="D822" s="27" t="s">
        <v>509</v>
      </c>
      <c r="E822" s="27" t="s">
        <v>66</v>
      </c>
      <c r="F822" s="28" t="s">
        <v>938</v>
      </c>
      <c r="G822" s="29">
        <v>23000</v>
      </c>
      <c r="H822" s="30">
        <v>0</v>
      </c>
      <c r="I822" s="31">
        <v>25</v>
      </c>
      <c r="J822" s="90">
        <v>660.1</v>
      </c>
      <c r="K822" s="92">
        <f t="shared" si="103"/>
        <v>1632.9999999999998</v>
      </c>
      <c r="L822" s="46">
        <f t="shared" si="96"/>
        <v>253.00000000000003</v>
      </c>
      <c r="M822" s="45">
        <v>699.2</v>
      </c>
      <c r="N822" s="31">
        <f t="shared" si="97"/>
        <v>1630.7</v>
      </c>
      <c r="O822" s="31"/>
      <c r="P822" s="31">
        <f t="shared" si="99"/>
        <v>1359.3000000000002</v>
      </c>
      <c r="Q822" s="31">
        <f t="shared" si="101"/>
        <v>1384.3000000000002</v>
      </c>
      <c r="R822" s="31">
        <f t="shared" si="102"/>
        <v>3516.7</v>
      </c>
      <c r="S822" s="31">
        <f t="shared" si="104"/>
        <v>21615.7</v>
      </c>
      <c r="T822" s="47" t="s">
        <v>45</v>
      </c>
    </row>
    <row r="823" spans="1:20" s="15" customFormat="1" x14ac:dyDescent="0.25">
      <c r="A823" s="74">
        <v>817</v>
      </c>
      <c r="B823" s="27" t="s">
        <v>514</v>
      </c>
      <c r="C823" s="122" t="s">
        <v>935</v>
      </c>
      <c r="D823" s="27" t="s">
        <v>509</v>
      </c>
      <c r="E823" s="27" t="s">
        <v>177</v>
      </c>
      <c r="F823" s="28" t="s">
        <v>943</v>
      </c>
      <c r="G823" s="29">
        <v>45000</v>
      </c>
      <c r="H823" s="90">
        <v>1148.33</v>
      </c>
      <c r="I823" s="31">
        <v>25</v>
      </c>
      <c r="J823" s="90">
        <v>1291.5</v>
      </c>
      <c r="K823" s="92">
        <f t="shared" si="103"/>
        <v>3194.9999999999995</v>
      </c>
      <c r="L823" s="46">
        <f t="shared" si="96"/>
        <v>495.00000000000006</v>
      </c>
      <c r="M823" s="45">
        <v>1368</v>
      </c>
      <c r="N823" s="31">
        <f t="shared" si="97"/>
        <v>3190.5</v>
      </c>
      <c r="O823" s="31"/>
      <c r="P823" s="31">
        <f t="shared" si="99"/>
        <v>2659.5</v>
      </c>
      <c r="Q823" s="31">
        <f t="shared" si="101"/>
        <v>3832.83</v>
      </c>
      <c r="R823" s="31">
        <f t="shared" si="102"/>
        <v>6880.5</v>
      </c>
      <c r="S823" s="31">
        <f t="shared" si="104"/>
        <v>41167.17</v>
      </c>
      <c r="T823" s="47" t="s">
        <v>45</v>
      </c>
    </row>
    <row r="824" spans="1:20" s="15" customFormat="1" x14ac:dyDescent="0.25">
      <c r="A824" s="74">
        <v>818</v>
      </c>
      <c r="B824" s="27" t="s">
        <v>904</v>
      </c>
      <c r="C824" s="122" t="s">
        <v>935</v>
      </c>
      <c r="D824" s="27" t="s">
        <v>509</v>
      </c>
      <c r="E824" s="27" t="s">
        <v>196</v>
      </c>
      <c r="F824" s="28" t="s">
        <v>942</v>
      </c>
      <c r="G824" s="29">
        <v>25000</v>
      </c>
      <c r="H824" s="30">
        <v>0</v>
      </c>
      <c r="I824" s="31">
        <v>25</v>
      </c>
      <c r="J824" s="90">
        <v>717.5</v>
      </c>
      <c r="K824" s="92">
        <f t="shared" si="103"/>
        <v>1774.9999999999998</v>
      </c>
      <c r="L824" s="46">
        <f t="shared" si="96"/>
        <v>275</v>
      </c>
      <c r="M824" s="45">
        <v>760</v>
      </c>
      <c r="N824" s="31">
        <f t="shared" si="97"/>
        <v>1772.5000000000002</v>
      </c>
      <c r="O824" s="31"/>
      <c r="P824" s="31">
        <f t="shared" si="99"/>
        <v>1477.5</v>
      </c>
      <c r="Q824" s="31">
        <f t="shared" si="101"/>
        <v>1502.5</v>
      </c>
      <c r="R824" s="31">
        <f t="shared" si="102"/>
        <v>3822.5</v>
      </c>
      <c r="S824" s="31">
        <f t="shared" si="104"/>
        <v>23497.5</v>
      </c>
      <c r="T824" s="47" t="s">
        <v>45</v>
      </c>
    </row>
    <row r="825" spans="1:20" s="15" customFormat="1" x14ac:dyDescent="0.25">
      <c r="A825" s="74">
        <v>819</v>
      </c>
      <c r="B825" s="27" t="s">
        <v>953</v>
      </c>
      <c r="C825" s="122" t="s">
        <v>934</v>
      </c>
      <c r="D825" s="27" t="s">
        <v>509</v>
      </c>
      <c r="E825" s="27" t="s">
        <v>197</v>
      </c>
      <c r="F825" s="28" t="s">
        <v>938</v>
      </c>
      <c r="G825" s="29">
        <v>16000</v>
      </c>
      <c r="H825" s="30">
        <v>0</v>
      </c>
      <c r="I825" s="31">
        <v>25</v>
      </c>
      <c r="J825" s="90">
        <v>459.2</v>
      </c>
      <c r="K825" s="92">
        <f t="shared" si="103"/>
        <v>1136</v>
      </c>
      <c r="L825" s="46">
        <f t="shared" si="96"/>
        <v>176.00000000000003</v>
      </c>
      <c r="M825" s="45">
        <v>486.4</v>
      </c>
      <c r="N825" s="31">
        <f t="shared" si="97"/>
        <v>1134.4000000000001</v>
      </c>
      <c r="O825" s="31"/>
      <c r="P825" s="31">
        <f t="shared" si="99"/>
        <v>945.59999999999991</v>
      </c>
      <c r="Q825" s="31">
        <f t="shared" si="101"/>
        <v>970.59999999999991</v>
      </c>
      <c r="R825" s="31">
        <f t="shared" si="102"/>
        <v>2446.4</v>
      </c>
      <c r="S825" s="31">
        <f t="shared" si="104"/>
        <v>15029.4</v>
      </c>
      <c r="T825" s="47" t="s">
        <v>45</v>
      </c>
    </row>
    <row r="826" spans="1:20" s="15" customFormat="1" x14ac:dyDescent="0.25">
      <c r="A826" s="74">
        <v>820</v>
      </c>
      <c r="B826" s="27" t="s">
        <v>1032</v>
      </c>
      <c r="C826" s="122" t="s">
        <v>934</v>
      </c>
      <c r="D826" s="27" t="s">
        <v>509</v>
      </c>
      <c r="E826" s="27" t="s">
        <v>948</v>
      </c>
      <c r="F826" s="28" t="s">
        <v>942</v>
      </c>
      <c r="G826" s="29">
        <v>25000</v>
      </c>
      <c r="H826" s="30">
        <v>0</v>
      </c>
      <c r="I826" s="31">
        <v>25</v>
      </c>
      <c r="J826" s="90">
        <v>717.5</v>
      </c>
      <c r="K826" s="92">
        <f t="shared" si="103"/>
        <v>1774.9999999999998</v>
      </c>
      <c r="L826" s="46">
        <f t="shared" si="96"/>
        <v>275</v>
      </c>
      <c r="M826" s="45">
        <v>760</v>
      </c>
      <c r="N826" s="31">
        <f t="shared" si="97"/>
        <v>1772.5000000000002</v>
      </c>
      <c r="O826" s="31"/>
      <c r="P826" s="31">
        <f t="shared" si="99"/>
        <v>1477.5</v>
      </c>
      <c r="Q826" s="31">
        <f t="shared" si="101"/>
        <v>1502.5</v>
      </c>
      <c r="R826" s="31">
        <f t="shared" si="102"/>
        <v>3822.5</v>
      </c>
      <c r="S826" s="31">
        <f t="shared" si="104"/>
        <v>23497.5</v>
      </c>
      <c r="T826" s="47" t="s">
        <v>45</v>
      </c>
    </row>
    <row r="827" spans="1:20" s="15" customFormat="1" x14ac:dyDescent="0.25">
      <c r="A827" s="74">
        <v>821</v>
      </c>
      <c r="B827" s="27" t="s">
        <v>513</v>
      </c>
      <c r="C827" s="122" t="s">
        <v>934</v>
      </c>
      <c r="D827" s="27" t="s">
        <v>509</v>
      </c>
      <c r="E827" s="27" t="s">
        <v>197</v>
      </c>
      <c r="F827" s="28" t="s">
        <v>943</v>
      </c>
      <c r="G827" s="29">
        <v>16000</v>
      </c>
      <c r="H827" s="30">
        <v>0</v>
      </c>
      <c r="I827" s="31">
        <v>25</v>
      </c>
      <c r="J827" s="90">
        <v>459.2</v>
      </c>
      <c r="K827" s="92">
        <f t="shared" si="103"/>
        <v>1136</v>
      </c>
      <c r="L827" s="46">
        <f t="shared" si="96"/>
        <v>176.00000000000003</v>
      </c>
      <c r="M827" s="45">
        <v>486.4</v>
      </c>
      <c r="N827" s="31">
        <f t="shared" si="97"/>
        <v>1134.4000000000001</v>
      </c>
      <c r="O827" s="31"/>
      <c r="P827" s="31">
        <f t="shared" si="99"/>
        <v>945.59999999999991</v>
      </c>
      <c r="Q827" s="31">
        <f t="shared" si="101"/>
        <v>970.59999999999991</v>
      </c>
      <c r="R827" s="31">
        <f t="shared" si="102"/>
        <v>2446.4</v>
      </c>
      <c r="S827" s="31">
        <f t="shared" si="104"/>
        <v>15029.4</v>
      </c>
      <c r="T827" s="47" t="s">
        <v>45</v>
      </c>
    </row>
    <row r="828" spans="1:20" s="15" customFormat="1" x14ac:dyDescent="0.25">
      <c r="A828" s="74">
        <v>822</v>
      </c>
      <c r="B828" s="27" t="s">
        <v>471</v>
      </c>
      <c r="C828" s="122" t="s">
        <v>934</v>
      </c>
      <c r="D828" s="27" t="s">
        <v>486</v>
      </c>
      <c r="E828" s="27" t="s">
        <v>858</v>
      </c>
      <c r="F828" s="28" t="s">
        <v>943</v>
      </c>
      <c r="G828" s="29">
        <v>85000</v>
      </c>
      <c r="H828" s="29">
        <v>8576.99</v>
      </c>
      <c r="I828" s="31">
        <v>25</v>
      </c>
      <c r="J828" s="90">
        <v>2439.5</v>
      </c>
      <c r="K828" s="92">
        <f t="shared" si="103"/>
        <v>6034.9999999999991</v>
      </c>
      <c r="L828" s="46">
        <f t="shared" si="96"/>
        <v>935.00000000000011</v>
      </c>
      <c r="M828" s="45">
        <v>2584</v>
      </c>
      <c r="N828" s="31">
        <f t="shared" si="97"/>
        <v>6026.5</v>
      </c>
      <c r="O828" s="31"/>
      <c r="P828" s="31">
        <f t="shared" si="99"/>
        <v>5023.5</v>
      </c>
      <c r="Q828" s="31">
        <f t="shared" si="101"/>
        <v>13625.49</v>
      </c>
      <c r="R828" s="31">
        <f t="shared" si="102"/>
        <v>12996.5</v>
      </c>
      <c r="S828" s="31">
        <f t="shared" si="104"/>
        <v>71374.509999999995</v>
      </c>
      <c r="T828" s="47" t="s">
        <v>45</v>
      </c>
    </row>
    <row r="829" spans="1:20" s="15" customFormat="1" x14ac:dyDescent="0.25">
      <c r="A829" s="74">
        <v>823</v>
      </c>
      <c r="B829" s="27" t="s">
        <v>499</v>
      </c>
      <c r="C829" s="122" t="s">
        <v>935</v>
      </c>
      <c r="D829" s="27" t="s">
        <v>486</v>
      </c>
      <c r="E829" s="27" t="s">
        <v>153</v>
      </c>
      <c r="F829" s="28" t="s">
        <v>943</v>
      </c>
      <c r="G829" s="29">
        <v>70000</v>
      </c>
      <c r="H829" s="29">
        <v>5368.48</v>
      </c>
      <c r="I829" s="31">
        <v>25</v>
      </c>
      <c r="J829" s="90">
        <v>2009</v>
      </c>
      <c r="K829" s="92">
        <f t="shared" si="103"/>
        <v>4970</v>
      </c>
      <c r="L829" s="46">
        <f t="shared" si="96"/>
        <v>770.00000000000011</v>
      </c>
      <c r="M829" s="45">
        <v>2128</v>
      </c>
      <c r="N829" s="31">
        <f t="shared" si="97"/>
        <v>4963</v>
      </c>
      <c r="O829" s="31"/>
      <c r="P829" s="31">
        <f t="shared" si="99"/>
        <v>4137</v>
      </c>
      <c r="Q829" s="31">
        <f t="shared" si="101"/>
        <v>9530.48</v>
      </c>
      <c r="R829" s="31">
        <f t="shared" si="102"/>
        <v>10703</v>
      </c>
      <c r="S829" s="31">
        <f t="shared" si="104"/>
        <v>60469.520000000004</v>
      </c>
      <c r="T829" s="47" t="s">
        <v>45</v>
      </c>
    </row>
    <row r="830" spans="1:20" s="15" customFormat="1" x14ac:dyDescent="0.25">
      <c r="A830" s="74">
        <v>824</v>
      </c>
      <c r="B830" s="27" t="s">
        <v>506</v>
      </c>
      <c r="C830" s="122" t="s">
        <v>935</v>
      </c>
      <c r="D830" s="27" t="s">
        <v>486</v>
      </c>
      <c r="E830" s="27" t="s">
        <v>153</v>
      </c>
      <c r="F830" s="28" t="s">
        <v>943</v>
      </c>
      <c r="G830" s="29">
        <v>70000</v>
      </c>
      <c r="H830" s="29">
        <v>5368.48</v>
      </c>
      <c r="I830" s="31">
        <v>25</v>
      </c>
      <c r="J830" s="90">
        <v>2009</v>
      </c>
      <c r="K830" s="92">
        <f t="shared" si="103"/>
        <v>4970</v>
      </c>
      <c r="L830" s="46">
        <f t="shared" si="96"/>
        <v>770.00000000000011</v>
      </c>
      <c r="M830" s="45">
        <v>2128</v>
      </c>
      <c r="N830" s="31">
        <f t="shared" si="97"/>
        <v>4963</v>
      </c>
      <c r="O830" s="31"/>
      <c r="P830" s="31">
        <f t="shared" si="99"/>
        <v>4137</v>
      </c>
      <c r="Q830" s="31">
        <f t="shared" si="101"/>
        <v>9530.48</v>
      </c>
      <c r="R830" s="31">
        <f t="shared" si="102"/>
        <v>10703</v>
      </c>
      <c r="S830" s="31">
        <f t="shared" si="104"/>
        <v>60469.520000000004</v>
      </c>
      <c r="T830" s="47" t="s">
        <v>45</v>
      </c>
    </row>
    <row r="831" spans="1:20" s="15" customFormat="1" x14ac:dyDescent="0.25">
      <c r="A831" s="74">
        <v>825</v>
      </c>
      <c r="B831" s="27" t="s">
        <v>487</v>
      </c>
      <c r="C831" s="122" t="s">
        <v>934</v>
      </c>
      <c r="D831" s="27" t="s">
        <v>486</v>
      </c>
      <c r="E831" s="27" t="s">
        <v>153</v>
      </c>
      <c r="F831" s="28" t="s">
        <v>943</v>
      </c>
      <c r="G831" s="29">
        <v>70000</v>
      </c>
      <c r="H831" s="29">
        <v>5025.38</v>
      </c>
      <c r="I831" s="31">
        <v>25</v>
      </c>
      <c r="J831" s="90">
        <v>2009</v>
      </c>
      <c r="K831" s="92">
        <f t="shared" si="103"/>
        <v>4970</v>
      </c>
      <c r="L831" s="46">
        <f t="shared" si="96"/>
        <v>770.00000000000011</v>
      </c>
      <c r="M831" s="45">
        <v>2128</v>
      </c>
      <c r="N831" s="31">
        <f t="shared" si="97"/>
        <v>4963</v>
      </c>
      <c r="O831" s="31"/>
      <c r="P831" s="31">
        <f t="shared" si="99"/>
        <v>4137</v>
      </c>
      <c r="Q831" s="31">
        <f t="shared" si="101"/>
        <v>9187.380000000001</v>
      </c>
      <c r="R831" s="31">
        <f t="shared" si="102"/>
        <v>10703</v>
      </c>
      <c r="S831" s="31">
        <f t="shared" si="104"/>
        <v>60812.619999999995</v>
      </c>
      <c r="T831" s="47" t="s">
        <v>45</v>
      </c>
    </row>
    <row r="832" spans="1:20" s="15" customFormat="1" x14ac:dyDescent="0.25">
      <c r="A832" s="74">
        <v>826</v>
      </c>
      <c r="B832" s="27" t="s">
        <v>872</v>
      </c>
      <c r="C832" s="122" t="s">
        <v>934</v>
      </c>
      <c r="D832" s="27" t="s">
        <v>486</v>
      </c>
      <c r="E832" s="27" t="s">
        <v>98</v>
      </c>
      <c r="F832" s="28" t="s">
        <v>942</v>
      </c>
      <c r="G832" s="29">
        <v>50000</v>
      </c>
      <c r="H832" s="29">
        <v>1596.68</v>
      </c>
      <c r="I832" s="31">
        <v>25</v>
      </c>
      <c r="J832" s="90">
        <v>1435</v>
      </c>
      <c r="K832" s="92">
        <f t="shared" ref="K832:K863" si="105">+G832*7.1%</f>
        <v>3549.9999999999995</v>
      </c>
      <c r="L832" s="46">
        <f t="shared" si="96"/>
        <v>550</v>
      </c>
      <c r="M832" s="45">
        <v>1520</v>
      </c>
      <c r="N832" s="31">
        <f t="shared" si="97"/>
        <v>3545.0000000000005</v>
      </c>
      <c r="O832" s="31"/>
      <c r="P832" s="31">
        <f t="shared" si="99"/>
        <v>2955</v>
      </c>
      <c r="Q832" s="31">
        <f t="shared" si="101"/>
        <v>4576.68</v>
      </c>
      <c r="R832" s="31">
        <f t="shared" si="102"/>
        <v>7645</v>
      </c>
      <c r="S832" s="31">
        <f t="shared" si="104"/>
        <v>45423.32</v>
      </c>
      <c r="T832" s="47" t="s">
        <v>45</v>
      </c>
    </row>
    <row r="833" spans="1:20" s="15" customFormat="1" x14ac:dyDescent="0.25">
      <c r="A833" s="74">
        <v>827</v>
      </c>
      <c r="B833" s="27" t="s">
        <v>488</v>
      </c>
      <c r="C833" s="122" t="s">
        <v>934</v>
      </c>
      <c r="D833" s="27" t="s">
        <v>486</v>
      </c>
      <c r="E833" s="27" t="s">
        <v>109</v>
      </c>
      <c r="F833" s="28" t="s">
        <v>943</v>
      </c>
      <c r="G833" s="29">
        <v>25000</v>
      </c>
      <c r="H833" s="30">
        <v>0</v>
      </c>
      <c r="I833" s="31">
        <v>25</v>
      </c>
      <c r="J833" s="90">
        <v>717.5</v>
      </c>
      <c r="K833" s="92">
        <f t="shared" si="105"/>
        <v>1774.9999999999998</v>
      </c>
      <c r="L833" s="46">
        <f t="shared" si="96"/>
        <v>275</v>
      </c>
      <c r="M833" s="45">
        <v>760</v>
      </c>
      <c r="N833" s="31">
        <f t="shared" si="97"/>
        <v>1772.5000000000002</v>
      </c>
      <c r="O833" s="31"/>
      <c r="P833" s="31">
        <f t="shared" si="99"/>
        <v>1477.5</v>
      </c>
      <c r="Q833" s="31">
        <f t="shared" si="101"/>
        <v>1502.5</v>
      </c>
      <c r="R833" s="31">
        <f t="shared" si="102"/>
        <v>3822.5</v>
      </c>
      <c r="S833" s="31">
        <f t="shared" si="104"/>
        <v>23497.5</v>
      </c>
      <c r="T833" s="47" t="s">
        <v>45</v>
      </c>
    </row>
    <row r="834" spans="1:20" s="15" customFormat="1" x14ac:dyDescent="0.25">
      <c r="A834" s="74">
        <v>828</v>
      </c>
      <c r="B834" s="27" t="s">
        <v>1118</v>
      </c>
      <c r="C834" s="122" t="s">
        <v>934</v>
      </c>
      <c r="D834" s="27" t="s">
        <v>486</v>
      </c>
      <c r="E834" s="27" t="s">
        <v>70</v>
      </c>
      <c r="F834" s="28" t="s">
        <v>938</v>
      </c>
      <c r="G834" s="29">
        <v>25000</v>
      </c>
      <c r="H834" s="30">
        <v>0</v>
      </c>
      <c r="I834" s="31">
        <v>25</v>
      </c>
      <c r="J834" s="90">
        <v>717.5</v>
      </c>
      <c r="K834" s="92">
        <f t="shared" si="105"/>
        <v>1774.9999999999998</v>
      </c>
      <c r="L834" s="46">
        <f t="shared" si="96"/>
        <v>275</v>
      </c>
      <c r="M834" s="45">
        <v>760</v>
      </c>
      <c r="N834" s="31">
        <f t="shared" si="97"/>
        <v>1772.5000000000002</v>
      </c>
      <c r="O834" s="31"/>
      <c r="P834" s="31">
        <f t="shared" si="99"/>
        <v>1477.5</v>
      </c>
      <c r="Q834" s="31">
        <f t="shared" si="101"/>
        <v>1502.5</v>
      </c>
      <c r="R834" s="31">
        <f t="shared" si="102"/>
        <v>3822.5</v>
      </c>
      <c r="S834" s="31">
        <f t="shared" si="104"/>
        <v>23497.5</v>
      </c>
      <c r="T834" s="47" t="s">
        <v>45</v>
      </c>
    </row>
    <row r="835" spans="1:20" s="15" customFormat="1" x14ac:dyDescent="0.25">
      <c r="A835" s="74">
        <v>829</v>
      </c>
      <c r="B835" s="27" t="s">
        <v>1095</v>
      </c>
      <c r="C835" s="122" t="s">
        <v>934</v>
      </c>
      <c r="D835" s="27" t="s">
        <v>486</v>
      </c>
      <c r="E835" s="27" t="s">
        <v>197</v>
      </c>
      <c r="F835" s="28" t="s">
        <v>938</v>
      </c>
      <c r="G835" s="29">
        <v>16000</v>
      </c>
      <c r="H835" s="30">
        <v>0</v>
      </c>
      <c r="I835" s="31">
        <v>25</v>
      </c>
      <c r="J835" s="90">
        <v>459.2</v>
      </c>
      <c r="K835" s="92">
        <f t="shared" si="105"/>
        <v>1136</v>
      </c>
      <c r="L835" s="46">
        <f t="shared" si="96"/>
        <v>176.00000000000003</v>
      </c>
      <c r="M835" s="45">
        <v>486.4</v>
      </c>
      <c r="N835" s="31">
        <f t="shared" si="97"/>
        <v>1134.4000000000001</v>
      </c>
      <c r="O835" s="31"/>
      <c r="P835" s="31">
        <f t="shared" si="99"/>
        <v>945.59999999999991</v>
      </c>
      <c r="Q835" s="31">
        <f t="shared" si="101"/>
        <v>970.59999999999991</v>
      </c>
      <c r="R835" s="31">
        <f t="shared" si="102"/>
        <v>2446.4</v>
      </c>
      <c r="S835" s="31">
        <f t="shared" si="104"/>
        <v>15029.4</v>
      </c>
      <c r="T835" s="47" t="s">
        <v>45</v>
      </c>
    </row>
    <row r="836" spans="1:20" s="15" customFormat="1" x14ac:dyDescent="0.25">
      <c r="A836" s="74">
        <v>830</v>
      </c>
      <c r="B836" s="27" t="s">
        <v>500</v>
      </c>
      <c r="C836" s="122" t="s">
        <v>934</v>
      </c>
      <c r="D836" s="27" t="s">
        <v>271</v>
      </c>
      <c r="E836" s="27" t="s">
        <v>858</v>
      </c>
      <c r="F836" s="28" t="s">
        <v>943</v>
      </c>
      <c r="G836" s="29">
        <v>85000</v>
      </c>
      <c r="H836" s="29">
        <v>8576.99</v>
      </c>
      <c r="I836" s="31">
        <v>25</v>
      </c>
      <c r="J836" s="90">
        <v>2439.5</v>
      </c>
      <c r="K836" s="92">
        <f t="shared" si="105"/>
        <v>6034.9999999999991</v>
      </c>
      <c r="L836" s="46">
        <f t="shared" si="96"/>
        <v>935.00000000000011</v>
      </c>
      <c r="M836" s="45">
        <v>2584</v>
      </c>
      <c r="N836" s="31">
        <f t="shared" si="97"/>
        <v>6026.5</v>
      </c>
      <c r="O836" s="31"/>
      <c r="P836" s="31">
        <f t="shared" si="99"/>
        <v>5023.5</v>
      </c>
      <c r="Q836" s="31">
        <f t="shared" si="101"/>
        <v>13625.49</v>
      </c>
      <c r="R836" s="31">
        <f t="shared" si="102"/>
        <v>12996.5</v>
      </c>
      <c r="S836" s="31">
        <f t="shared" si="104"/>
        <v>71374.509999999995</v>
      </c>
      <c r="T836" s="47" t="s">
        <v>45</v>
      </c>
    </row>
    <row r="837" spans="1:20" s="15" customFormat="1" x14ac:dyDescent="0.25">
      <c r="A837" s="74">
        <v>831</v>
      </c>
      <c r="B837" s="27" t="s">
        <v>691</v>
      </c>
      <c r="C837" s="122" t="s">
        <v>934</v>
      </c>
      <c r="D837" s="27" t="s">
        <v>271</v>
      </c>
      <c r="E837" s="27" t="s">
        <v>153</v>
      </c>
      <c r="F837" s="28" t="s">
        <v>943</v>
      </c>
      <c r="G837" s="41">
        <v>70000</v>
      </c>
      <c r="H837" s="41">
        <v>5368.48</v>
      </c>
      <c r="I837" s="31">
        <v>25</v>
      </c>
      <c r="J837" s="96">
        <v>2009</v>
      </c>
      <c r="K837" s="97">
        <f t="shared" si="105"/>
        <v>4970</v>
      </c>
      <c r="L837" s="46">
        <f t="shared" si="96"/>
        <v>770.00000000000011</v>
      </c>
      <c r="M837" s="76">
        <v>2128</v>
      </c>
      <c r="N837" s="43">
        <f t="shared" si="97"/>
        <v>4963</v>
      </c>
      <c r="O837" s="43"/>
      <c r="P837" s="43">
        <f t="shared" si="99"/>
        <v>4137</v>
      </c>
      <c r="Q837" s="31">
        <f t="shared" si="101"/>
        <v>9530.48</v>
      </c>
      <c r="R837" s="43">
        <f t="shared" si="102"/>
        <v>10703</v>
      </c>
      <c r="S837" s="43">
        <f t="shared" si="104"/>
        <v>60469.520000000004</v>
      </c>
      <c r="T837" s="47" t="s">
        <v>45</v>
      </c>
    </row>
    <row r="838" spans="1:20" s="15" customFormat="1" x14ac:dyDescent="0.25">
      <c r="A838" s="74">
        <v>832</v>
      </c>
      <c r="B838" s="27" t="s">
        <v>493</v>
      </c>
      <c r="C838" s="122" t="s">
        <v>934</v>
      </c>
      <c r="D838" s="27" t="s">
        <v>271</v>
      </c>
      <c r="E838" s="27" t="s">
        <v>177</v>
      </c>
      <c r="F838" s="28" t="s">
        <v>943</v>
      </c>
      <c r="G838" s="29">
        <v>45000</v>
      </c>
      <c r="H838" s="90">
        <v>1148.33</v>
      </c>
      <c r="I838" s="31">
        <v>25</v>
      </c>
      <c r="J838" s="90">
        <v>1291.5</v>
      </c>
      <c r="K838" s="92">
        <f t="shared" si="105"/>
        <v>3194.9999999999995</v>
      </c>
      <c r="L838" s="46">
        <f t="shared" si="96"/>
        <v>495.00000000000006</v>
      </c>
      <c r="M838" s="45">
        <v>1368</v>
      </c>
      <c r="N838" s="31">
        <f t="shared" si="97"/>
        <v>3190.5</v>
      </c>
      <c r="O838" s="31"/>
      <c r="P838" s="31">
        <f t="shared" si="99"/>
        <v>2659.5</v>
      </c>
      <c r="Q838" s="31">
        <f t="shared" si="101"/>
        <v>3832.83</v>
      </c>
      <c r="R838" s="31">
        <f t="shared" si="102"/>
        <v>6880.5</v>
      </c>
      <c r="S838" s="31">
        <f t="shared" si="104"/>
        <v>41167.17</v>
      </c>
      <c r="T838" s="47" t="s">
        <v>45</v>
      </c>
    </row>
    <row r="839" spans="1:20" s="15" customFormat="1" x14ac:dyDescent="0.25">
      <c r="A839" s="74">
        <v>833</v>
      </c>
      <c r="B839" s="27" t="s">
        <v>950</v>
      </c>
      <c r="C839" s="122" t="s">
        <v>934</v>
      </c>
      <c r="D839" s="27" t="s">
        <v>271</v>
      </c>
      <c r="E839" s="27" t="s">
        <v>123</v>
      </c>
      <c r="F839" s="28" t="s">
        <v>938</v>
      </c>
      <c r="G839" s="29">
        <v>25000</v>
      </c>
      <c r="H839" s="30">
        <v>0</v>
      </c>
      <c r="I839" s="31">
        <v>25</v>
      </c>
      <c r="J839" s="90">
        <v>717.5</v>
      </c>
      <c r="K839" s="92">
        <f t="shared" si="105"/>
        <v>1774.9999999999998</v>
      </c>
      <c r="L839" s="46">
        <f t="shared" ref="L839:L886" si="106">+G839*1.1%</f>
        <v>275</v>
      </c>
      <c r="M839" s="45">
        <v>760</v>
      </c>
      <c r="N839" s="31">
        <f t="shared" si="97"/>
        <v>1772.5000000000002</v>
      </c>
      <c r="O839" s="31"/>
      <c r="P839" s="31">
        <f t="shared" si="99"/>
        <v>1477.5</v>
      </c>
      <c r="Q839" s="31">
        <f t="shared" si="101"/>
        <v>1502.5</v>
      </c>
      <c r="R839" s="31">
        <f t="shared" si="102"/>
        <v>3822.5</v>
      </c>
      <c r="S839" s="31">
        <v>21954.33</v>
      </c>
      <c r="T839" s="47" t="s">
        <v>45</v>
      </c>
    </row>
    <row r="840" spans="1:20" s="15" customFormat="1" x14ac:dyDescent="0.25">
      <c r="A840" s="74">
        <v>834</v>
      </c>
      <c r="B840" s="27" t="s">
        <v>1049</v>
      </c>
      <c r="C840" s="122" t="s">
        <v>935</v>
      </c>
      <c r="D840" s="27" t="s">
        <v>271</v>
      </c>
      <c r="E840" s="27" t="s">
        <v>238</v>
      </c>
      <c r="F840" s="28" t="s">
        <v>938</v>
      </c>
      <c r="G840" s="29">
        <v>18000</v>
      </c>
      <c r="H840" s="30">
        <v>0</v>
      </c>
      <c r="I840" s="31">
        <v>25</v>
      </c>
      <c r="J840" s="90">
        <v>516.6</v>
      </c>
      <c r="K840" s="92">
        <f t="shared" si="105"/>
        <v>1277.9999999999998</v>
      </c>
      <c r="L840" s="46">
        <f t="shared" si="106"/>
        <v>198.00000000000003</v>
      </c>
      <c r="M840" s="45">
        <v>547.20000000000005</v>
      </c>
      <c r="N840" s="31">
        <f t="shared" si="97"/>
        <v>1276.2</v>
      </c>
      <c r="O840" s="31"/>
      <c r="P840" s="31">
        <f t="shared" si="99"/>
        <v>1063.8000000000002</v>
      </c>
      <c r="Q840" s="31">
        <f t="shared" si="101"/>
        <v>1088.8000000000002</v>
      </c>
      <c r="R840" s="31">
        <f t="shared" si="102"/>
        <v>2752.2</v>
      </c>
      <c r="S840" s="31">
        <f t="shared" ref="S840:S886" si="107">+G840-Q840</f>
        <v>16911.2</v>
      </c>
      <c r="T840" s="47" t="s">
        <v>45</v>
      </c>
    </row>
    <row r="841" spans="1:20" s="15" customFormat="1" x14ac:dyDescent="0.25">
      <c r="A841" s="74">
        <v>835</v>
      </c>
      <c r="B841" s="27" t="s">
        <v>492</v>
      </c>
      <c r="C841" s="122" t="s">
        <v>934</v>
      </c>
      <c r="D841" s="27" t="s">
        <v>271</v>
      </c>
      <c r="E841" s="27" t="s">
        <v>101</v>
      </c>
      <c r="F841" s="28" t="s">
        <v>943</v>
      </c>
      <c r="G841" s="29">
        <v>25000</v>
      </c>
      <c r="H841" s="30">
        <v>0</v>
      </c>
      <c r="I841" s="31">
        <v>25</v>
      </c>
      <c r="J841" s="90">
        <v>717.5</v>
      </c>
      <c r="K841" s="92">
        <f t="shared" si="105"/>
        <v>1774.9999999999998</v>
      </c>
      <c r="L841" s="46">
        <f t="shared" si="106"/>
        <v>275</v>
      </c>
      <c r="M841" s="45">
        <v>760</v>
      </c>
      <c r="N841" s="31">
        <f t="shared" ref="N841:N886" si="108">+G841*7.09%</f>
        <v>1772.5000000000002</v>
      </c>
      <c r="O841" s="31"/>
      <c r="P841" s="31">
        <f t="shared" si="99"/>
        <v>1477.5</v>
      </c>
      <c r="Q841" s="31">
        <f t="shared" si="101"/>
        <v>1502.5</v>
      </c>
      <c r="R841" s="31">
        <f t="shared" si="102"/>
        <v>3822.5</v>
      </c>
      <c r="S841" s="31">
        <f t="shared" si="107"/>
        <v>23497.5</v>
      </c>
      <c r="T841" s="47" t="s">
        <v>45</v>
      </c>
    </row>
    <row r="842" spans="1:20" s="15" customFormat="1" x14ac:dyDescent="0.25">
      <c r="A842" s="74">
        <v>836</v>
      </c>
      <c r="B842" s="27" t="s">
        <v>975</v>
      </c>
      <c r="C842" s="122" t="s">
        <v>934</v>
      </c>
      <c r="D842" s="27" t="s">
        <v>271</v>
      </c>
      <c r="E842" s="27" t="s">
        <v>143</v>
      </c>
      <c r="F842" s="28" t="s">
        <v>938</v>
      </c>
      <c r="G842" s="29">
        <v>25000</v>
      </c>
      <c r="H842" s="30">
        <v>0</v>
      </c>
      <c r="I842" s="31">
        <v>25</v>
      </c>
      <c r="J842" s="90">
        <v>717.5</v>
      </c>
      <c r="K842" s="92">
        <f t="shared" si="105"/>
        <v>1774.9999999999998</v>
      </c>
      <c r="L842" s="46">
        <f t="shared" si="106"/>
        <v>275</v>
      </c>
      <c r="M842" s="45">
        <v>760</v>
      </c>
      <c r="N842" s="31">
        <f t="shared" si="108"/>
        <v>1772.5000000000002</v>
      </c>
      <c r="O842" s="31"/>
      <c r="P842" s="31">
        <f t="shared" si="99"/>
        <v>1477.5</v>
      </c>
      <c r="Q842" s="31">
        <f t="shared" si="101"/>
        <v>1502.5</v>
      </c>
      <c r="R842" s="31">
        <f t="shared" si="102"/>
        <v>3822.5</v>
      </c>
      <c r="S842" s="31">
        <f t="shared" si="107"/>
        <v>23497.5</v>
      </c>
      <c r="T842" s="47" t="s">
        <v>45</v>
      </c>
    </row>
    <row r="843" spans="1:20" s="15" customFormat="1" x14ac:dyDescent="0.25">
      <c r="A843" s="74">
        <v>837</v>
      </c>
      <c r="B843" s="27" t="s">
        <v>1116</v>
      </c>
      <c r="C843" s="122" t="s">
        <v>934</v>
      </c>
      <c r="D843" s="27" t="s">
        <v>271</v>
      </c>
      <c r="E843" s="27" t="s">
        <v>197</v>
      </c>
      <c r="F843" s="28" t="s">
        <v>938</v>
      </c>
      <c r="G843" s="29">
        <v>16000</v>
      </c>
      <c r="H843" s="30">
        <v>0</v>
      </c>
      <c r="I843" s="31">
        <v>25</v>
      </c>
      <c r="J843" s="90">
        <v>459.2</v>
      </c>
      <c r="K843" s="92">
        <f t="shared" si="105"/>
        <v>1136</v>
      </c>
      <c r="L843" s="46">
        <f t="shared" si="106"/>
        <v>176.00000000000003</v>
      </c>
      <c r="M843" s="45">
        <v>486.4</v>
      </c>
      <c r="N843" s="31">
        <f t="shared" si="108"/>
        <v>1134.4000000000001</v>
      </c>
      <c r="O843" s="31"/>
      <c r="P843" s="31">
        <f t="shared" si="99"/>
        <v>945.59999999999991</v>
      </c>
      <c r="Q843" s="31">
        <f t="shared" si="101"/>
        <v>970.59999999999991</v>
      </c>
      <c r="R843" s="31">
        <f t="shared" si="102"/>
        <v>2446.4</v>
      </c>
      <c r="S843" s="31">
        <f t="shared" si="107"/>
        <v>15029.4</v>
      </c>
      <c r="T843" s="47" t="s">
        <v>45</v>
      </c>
    </row>
    <row r="844" spans="1:20" s="15" customFormat="1" x14ac:dyDescent="0.25">
      <c r="A844" s="74">
        <v>838</v>
      </c>
      <c r="B844" s="27" t="s">
        <v>560</v>
      </c>
      <c r="C844" s="122" t="s">
        <v>935</v>
      </c>
      <c r="D844" s="27" t="s">
        <v>319</v>
      </c>
      <c r="E844" s="27" t="s">
        <v>858</v>
      </c>
      <c r="F844" s="28" t="s">
        <v>943</v>
      </c>
      <c r="G844" s="41">
        <v>85000</v>
      </c>
      <c r="H844" s="41">
        <v>8576.99</v>
      </c>
      <c r="I844" s="31">
        <v>25</v>
      </c>
      <c r="J844" s="96">
        <v>2439.5</v>
      </c>
      <c r="K844" s="97">
        <f t="shared" si="105"/>
        <v>6034.9999999999991</v>
      </c>
      <c r="L844" s="46">
        <f t="shared" si="106"/>
        <v>935.00000000000011</v>
      </c>
      <c r="M844" s="76">
        <v>2584</v>
      </c>
      <c r="N844" s="43">
        <f t="shared" si="108"/>
        <v>6026.5</v>
      </c>
      <c r="O844" s="43"/>
      <c r="P844" s="43">
        <f t="shared" si="99"/>
        <v>5023.5</v>
      </c>
      <c r="Q844" s="31">
        <f t="shared" si="101"/>
        <v>13625.49</v>
      </c>
      <c r="R844" s="43">
        <f t="shared" si="102"/>
        <v>12996.5</v>
      </c>
      <c r="S844" s="43">
        <f t="shared" si="107"/>
        <v>71374.509999999995</v>
      </c>
      <c r="T844" s="47" t="s">
        <v>45</v>
      </c>
    </row>
    <row r="845" spans="1:20" s="15" customFormat="1" x14ac:dyDescent="0.25">
      <c r="A845" s="74">
        <v>839</v>
      </c>
      <c r="B845" s="27" t="s">
        <v>497</v>
      </c>
      <c r="C845" s="122" t="s">
        <v>934</v>
      </c>
      <c r="D845" s="27" t="s">
        <v>319</v>
      </c>
      <c r="E845" s="27" t="s">
        <v>153</v>
      </c>
      <c r="F845" s="28" t="s">
        <v>943</v>
      </c>
      <c r="G845" s="29">
        <v>70000</v>
      </c>
      <c r="H845" s="29">
        <v>5368.48</v>
      </c>
      <c r="I845" s="31">
        <v>25</v>
      </c>
      <c r="J845" s="90">
        <v>2009</v>
      </c>
      <c r="K845" s="92">
        <f t="shared" si="105"/>
        <v>4970</v>
      </c>
      <c r="L845" s="46">
        <f t="shared" si="106"/>
        <v>770.00000000000011</v>
      </c>
      <c r="M845" s="45">
        <v>2128</v>
      </c>
      <c r="N845" s="31">
        <f t="shared" si="108"/>
        <v>4963</v>
      </c>
      <c r="O845" s="31"/>
      <c r="P845" s="31">
        <f t="shared" ref="P845:P886" si="109">+J845+M845</f>
        <v>4137</v>
      </c>
      <c r="Q845" s="31">
        <f t="shared" si="101"/>
        <v>9530.48</v>
      </c>
      <c r="R845" s="31">
        <f t="shared" si="102"/>
        <v>10703</v>
      </c>
      <c r="S845" s="31">
        <f t="shared" si="107"/>
        <v>60469.520000000004</v>
      </c>
      <c r="T845" s="47" t="s">
        <v>45</v>
      </c>
    </row>
    <row r="846" spans="1:20" s="15" customFormat="1" x14ac:dyDescent="0.25">
      <c r="A846" s="74">
        <v>840</v>
      </c>
      <c r="B846" s="27" t="s">
        <v>495</v>
      </c>
      <c r="C846" s="122" t="s">
        <v>934</v>
      </c>
      <c r="D846" s="27" t="s">
        <v>319</v>
      </c>
      <c r="E846" s="27" t="s">
        <v>177</v>
      </c>
      <c r="F846" s="28" t="s">
        <v>943</v>
      </c>
      <c r="G846" s="29">
        <v>45000</v>
      </c>
      <c r="H846" s="90">
        <v>1148.33</v>
      </c>
      <c r="I846" s="31">
        <v>25</v>
      </c>
      <c r="J846" s="90">
        <v>1291.5</v>
      </c>
      <c r="K846" s="92">
        <f t="shared" si="105"/>
        <v>3194.9999999999995</v>
      </c>
      <c r="L846" s="46">
        <f t="shared" si="106"/>
        <v>495.00000000000006</v>
      </c>
      <c r="M846" s="45">
        <v>1368</v>
      </c>
      <c r="N846" s="31">
        <f t="shared" si="108"/>
        <v>3190.5</v>
      </c>
      <c r="O846" s="31"/>
      <c r="P846" s="31">
        <f t="shared" si="109"/>
        <v>2659.5</v>
      </c>
      <c r="Q846" s="31">
        <f t="shared" si="101"/>
        <v>3832.83</v>
      </c>
      <c r="R846" s="31">
        <f t="shared" si="102"/>
        <v>6880.5</v>
      </c>
      <c r="S846" s="31">
        <f t="shared" si="107"/>
        <v>41167.17</v>
      </c>
      <c r="T846" s="47" t="s">
        <v>45</v>
      </c>
    </row>
    <row r="847" spans="1:20" s="15" customFormat="1" x14ac:dyDescent="0.25">
      <c r="A847" s="74">
        <v>841</v>
      </c>
      <c r="B847" s="27" t="s">
        <v>496</v>
      </c>
      <c r="C847" s="122" t="s">
        <v>934</v>
      </c>
      <c r="D847" s="27" t="s">
        <v>319</v>
      </c>
      <c r="E847" s="27" t="s">
        <v>37</v>
      </c>
      <c r="F847" s="28" t="s">
        <v>943</v>
      </c>
      <c r="G847" s="29">
        <v>25000</v>
      </c>
      <c r="H847" s="30">
        <v>0</v>
      </c>
      <c r="I847" s="31">
        <v>25</v>
      </c>
      <c r="J847" s="90">
        <v>717.5</v>
      </c>
      <c r="K847" s="92">
        <f t="shared" si="105"/>
        <v>1774.9999999999998</v>
      </c>
      <c r="L847" s="46">
        <f t="shared" si="106"/>
        <v>275</v>
      </c>
      <c r="M847" s="45">
        <v>760</v>
      </c>
      <c r="N847" s="31">
        <f t="shared" si="108"/>
        <v>1772.5000000000002</v>
      </c>
      <c r="O847" s="31"/>
      <c r="P847" s="31">
        <f t="shared" si="109"/>
        <v>1477.5</v>
      </c>
      <c r="Q847" s="31">
        <f t="shared" si="101"/>
        <v>1502.5</v>
      </c>
      <c r="R847" s="31">
        <f t="shared" si="102"/>
        <v>3822.5</v>
      </c>
      <c r="S847" s="31">
        <f t="shared" si="107"/>
        <v>23497.5</v>
      </c>
      <c r="T847" s="47" t="s">
        <v>45</v>
      </c>
    </row>
    <row r="848" spans="1:20" s="15" customFormat="1" x14ac:dyDescent="0.25">
      <c r="A848" s="74">
        <v>842</v>
      </c>
      <c r="B848" s="27" t="s">
        <v>498</v>
      </c>
      <c r="C848" s="122" t="s">
        <v>935</v>
      </c>
      <c r="D848" s="27" t="s">
        <v>319</v>
      </c>
      <c r="E848" s="27" t="s">
        <v>70</v>
      </c>
      <c r="F848" s="28" t="s">
        <v>938</v>
      </c>
      <c r="G848" s="29">
        <v>25000</v>
      </c>
      <c r="H848" s="30">
        <v>0</v>
      </c>
      <c r="I848" s="31">
        <v>25</v>
      </c>
      <c r="J848" s="90">
        <v>717.5</v>
      </c>
      <c r="K848" s="92">
        <f t="shared" si="105"/>
        <v>1774.9999999999998</v>
      </c>
      <c r="L848" s="46">
        <f t="shared" si="106"/>
        <v>275</v>
      </c>
      <c r="M848" s="45">
        <v>760</v>
      </c>
      <c r="N848" s="31">
        <f t="shared" si="108"/>
        <v>1772.5000000000002</v>
      </c>
      <c r="O848" s="31"/>
      <c r="P848" s="31">
        <f t="shared" si="109"/>
        <v>1477.5</v>
      </c>
      <c r="Q848" s="31">
        <f t="shared" si="101"/>
        <v>1502.5</v>
      </c>
      <c r="R848" s="31">
        <f t="shared" si="102"/>
        <v>3822.5</v>
      </c>
      <c r="S848" s="31">
        <f t="shared" si="107"/>
        <v>23497.5</v>
      </c>
      <c r="T848" s="47" t="s">
        <v>45</v>
      </c>
    </row>
    <row r="849" spans="1:405" s="15" customFormat="1" x14ac:dyDescent="0.25">
      <c r="A849" s="74">
        <v>843</v>
      </c>
      <c r="B849" s="27" t="s">
        <v>903</v>
      </c>
      <c r="C849" s="122" t="s">
        <v>934</v>
      </c>
      <c r="D849" s="27" t="s">
        <v>319</v>
      </c>
      <c r="E849" s="27" t="s">
        <v>37</v>
      </c>
      <c r="F849" s="28" t="s">
        <v>938</v>
      </c>
      <c r="G849" s="29">
        <v>25000</v>
      </c>
      <c r="H849" s="30">
        <v>0</v>
      </c>
      <c r="I849" s="31">
        <v>25</v>
      </c>
      <c r="J849" s="90">
        <v>717.5</v>
      </c>
      <c r="K849" s="92">
        <f t="shared" si="105"/>
        <v>1774.9999999999998</v>
      </c>
      <c r="L849" s="46">
        <f t="shared" si="106"/>
        <v>275</v>
      </c>
      <c r="M849" s="46">
        <v>760</v>
      </c>
      <c r="N849" s="31">
        <f t="shared" si="108"/>
        <v>1772.5000000000002</v>
      </c>
      <c r="O849" s="31"/>
      <c r="P849" s="31">
        <f t="shared" si="109"/>
        <v>1477.5</v>
      </c>
      <c r="Q849" s="31">
        <f t="shared" si="101"/>
        <v>1502.5</v>
      </c>
      <c r="R849" s="31">
        <f t="shared" si="102"/>
        <v>3822.5</v>
      </c>
      <c r="S849" s="31">
        <f t="shared" si="107"/>
        <v>23497.5</v>
      </c>
      <c r="T849" s="47" t="s">
        <v>45</v>
      </c>
    </row>
    <row r="850" spans="1:405" s="15" customFormat="1" x14ac:dyDescent="0.25">
      <c r="A850" s="74">
        <v>844</v>
      </c>
      <c r="B850" s="27" t="s">
        <v>884</v>
      </c>
      <c r="C850" s="122" t="s">
        <v>934</v>
      </c>
      <c r="D850" s="27" t="s">
        <v>319</v>
      </c>
      <c r="E850" s="27" t="s">
        <v>197</v>
      </c>
      <c r="F850" s="28" t="s">
        <v>938</v>
      </c>
      <c r="G850" s="29">
        <v>16000</v>
      </c>
      <c r="H850" s="30">
        <v>0</v>
      </c>
      <c r="I850" s="31">
        <v>25</v>
      </c>
      <c r="J850" s="90">
        <v>459.2</v>
      </c>
      <c r="K850" s="92">
        <f t="shared" si="105"/>
        <v>1136</v>
      </c>
      <c r="L850" s="46">
        <f t="shared" si="106"/>
        <v>176.00000000000003</v>
      </c>
      <c r="M850" s="45">
        <v>486.4</v>
      </c>
      <c r="N850" s="31">
        <f t="shared" si="108"/>
        <v>1134.4000000000001</v>
      </c>
      <c r="O850" s="31"/>
      <c r="P850" s="31">
        <f t="shared" si="109"/>
        <v>945.59999999999991</v>
      </c>
      <c r="Q850" s="31">
        <f t="shared" si="101"/>
        <v>970.59999999999991</v>
      </c>
      <c r="R850" s="31">
        <f t="shared" si="102"/>
        <v>2446.4</v>
      </c>
      <c r="S850" s="31">
        <f t="shared" si="107"/>
        <v>15029.4</v>
      </c>
      <c r="T850" s="47" t="s">
        <v>45</v>
      </c>
    </row>
    <row r="851" spans="1:405" s="15" customFormat="1" x14ac:dyDescent="0.25">
      <c r="A851" s="74">
        <v>845</v>
      </c>
      <c r="B851" s="27" t="s">
        <v>490</v>
      </c>
      <c r="C851" s="122" t="s">
        <v>934</v>
      </c>
      <c r="D851" s="27" t="s">
        <v>516</v>
      </c>
      <c r="E851" s="27" t="s">
        <v>858</v>
      </c>
      <c r="F851" s="28" t="s">
        <v>943</v>
      </c>
      <c r="G851" s="29">
        <v>85000</v>
      </c>
      <c r="H851" s="29">
        <v>8148.13</v>
      </c>
      <c r="I851" s="31">
        <v>25</v>
      </c>
      <c r="J851" s="90">
        <v>2439.5</v>
      </c>
      <c r="K851" s="92">
        <f t="shared" si="105"/>
        <v>6034.9999999999991</v>
      </c>
      <c r="L851" s="46">
        <f t="shared" si="106"/>
        <v>935.00000000000011</v>
      </c>
      <c r="M851" s="45">
        <v>2584</v>
      </c>
      <c r="N851" s="31">
        <f t="shared" si="108"/>
        <v>6026.5</v>
      </c>
      <c r="O851" s="31"/>
      <c r="P851" s="31">
        <f t="shared" si="109"/>
        <v>5023.5</v>
      </c>
      <c r="Q851" s="31">
        <f t="shared" si="101"/>
        <v>13196.630000000001</v>
      </c>
      <c r="R851" s="31">
        <f t="shared" si="102"/>
        <v>12996.5</v>
      </c>
      <c r="S851" s="31">
        <f t="shared" si="107"/>
        <v>71803.37</v>
      </c>
      <c r="T851" s="47" t="s">
        <v>45</v>
      </c>
    </row>
    <row r="852" spans="1:405" s="15" customFormat="1" x14ac:dyDescent="0.25">
      <c r="A852" s="74">
        <v>846</v>
      </c>
      <c r="B852" s="27" t="s">
        <v>519</v>
      </c>
      <c r="C852" s="122" t="s">
        <v>935</v>
      </c>
      <c r="D852" s="27" t="s">
        <v>516</v>
      </c>
      <c r="E852" s="27" t="s">
        <v>153</v>
      </c>
      <c r="F852" s="28" t="s">
        <v>943</v>
      </c>
      <c r="G852" s="29">
        <v>70000</v>
      </c>
      <c r="H852" s="29">
        <v>5025.38</v>
      </c>
      <c r="I852" s="31">
        <v>25</v>
      </c>
      <c r="J852" s="90">
        <v>2009</v>
      </c>
      <c r="K852" s="92">
        <f t="shared" si="105"/>
        <v>4970</v>
      </c>
      <c r="L852" s="46">
        <f t="shared" si="106"/>
        <v>770.00000000000011</v>
      </c>
      <c r="M852" s="45">
        <v>2128</v>
      </c>
      <c r="N852" s="31">
        <f t="shared" si="108"/>
        <v>4963</v>
      </c>
      <c r="O852" s="31"/>
      <c r="P852" s="31">
        <f t="shared" si="109"/>
        <v>4137</v>
      </c>
      <c r="Q852" s="31">
        <f t="shared" si="101"/>
        <v>9187.380000000001</v>
      </c>
      <c r="R852" s="31">
        <f t="shared" si="102"/>
        <v>10703</v>
      </c>
      <c r="S852" s="31">
        <f t="shared" si="107"/>
        <v>60812.619999999995</v>
      </c>
      <c r="T852" s="47" t="s">
        <v>45</v>
      </c>
    </row>
    <row r="853" spans="1:405" s="14" customFormat="1" x14ac:dyDescent="0.25">
      <c r="A853" s="74">
        <v>847</v>
      </c>
      <c r="B853" s="27" t="s">
        <v>614</v>
      </c>
      <c r="C853" s="122" t="s">
        <v>935</v>
      </c>
      <c r="D853" s="27" t="s">
        <v>516</v>
      </c>
      <c r="E853" s="27" t="s">
        <v>153</v>
      </c>
      <c r="F853" s="28" t="s">
        <v>943</v>
      </c>
      <c r="G853" s="29">
        <v>70000</v>
      </c>
      <c r="H853" s="29">
        <v>5368.48</v>
      </c>
      <c r="I853" s="31">
        <v>25</v>
      </c>
      <c r="J853" s="90">
        <v>2009</v>
      </c>
      <c r="K853" s="92">
        <f t="shared" si="105"/>
        <v>4970</v>
      </c>
      <c r="L853" s="46">
        <f t="shared" si="106"/>
        <v>770.00000000000011</v>
      </c>
      <c r="M853" s="45">
        <v>2128</v>
      </c>
      <c r="N853" s="31">
        <f t="shared" si="108"/>
        <v>4963</v>
      </c>
      <c r="O853" s="31"/>
      <c r="P853" s="31">
        <f t="shared" si="109"/>
        <v>4137</v>
      </c>
      <c r="Q853" s="31">
        <f t="shared" si="101"/>
        <v>9530.48</v>
      </c>
      <c r="R853" s="31">
        <f>+K853+L853+N853</f>
        <v>10703</v>
      </c>
      <c r="S853" s="31">
        <f t="shared" si="107"/>
        <v>60469.520000000004</v>
      </c>
      <c r="T853" s="47" t="s">
        <v>45</v>
      </c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  <c r="HH853" s="13"/>
      <c r="HI853" s="13"/>
      <c r="HJ853" s="13"/>
      <c r="HK853" s="13"/>
      <c r="HL853" s="13"/>
      <c r="HM853" s="13"/>
      <c r="HN853" s="13"/>
      <c r="HO853" s="13"/>
      <c r="HP853" s="13"/>
      <c r="HQ853" s="13"/>
      <c r="HR853" s="13"/>
      <c r="HS853" s="13"/>
      <c r="HT853" s="13"/>
      <c r="HU853" s="13"/>
      <c r="HV853" s="13"/>
      <c r="HW853" s="13"/>
      <c r="HX853" s="13"/>
      <c r="HY853" s="13"/>
      <c r="HZ853" s="13"/>
      <c r="IA853" s="13"/>
      <c r="IB853" s="13"/>
      <c r="IC853" s="13"/>
      <c r="ID853" s="13"/>
      <c r="IE853" s="13"/>
      <c r="IF853" s="13"/>
      <c r="IG853" s="13"/>
      <c r="IH853" s="13"/>
      <c r="II853" s="13"/>
      <c r="IJ853" s="13"/>
      <c r="IK853" s="13"/>
      <c r="IL853" s="13"/>
      <c r="IM853" s="13"/>
      <c r="IN853" s="13"/>
      <c r="IO853" s="13"/>
      <c r="IP853" s="13"/>
      <c r="IQ853" s="13"/>
      <c r="IR853" s="13"/>
      <c r="IS853" s="13"/>
      <c r="IT853" s="13"/>
      <c r="IU853" s="13"/>
      <c r="IV853" s="13"/>
      <c r="IW853" s="13"/>
      <c r="IX853" s="13"/>
      <c r="IY853" s="13"/>
      <c r="IZ853" s="13"/>
      <c r="JA853" s="13"/>
      <c r="JB853" s="13"/>
      <c r="JC853" s="13"/>
      <c r="JD853" s="13"/>
      <c r="JE853" s="13"/>
      <c r="JF853" s="13"/>
      <c r="JG853" s="13"/>
      <c r="JH853" s="13"/>
      <c r="JI853" s="13"/>
      <c r="JJ853" s="13"/>
      <c r="JK853" s="13"/>
      <c r="JL853" s="13"/>
      <c r="JM853" s="13"/>
      <c r="JN853" s="13"/>
      <c r="JO853" s="13"/>
      <c r="JP853" s="13"/>
      <c r="JQ853" s="13"/>
      <c r="JR853" s="13"/>
      <c r="JS853" s="13"/>
      <c r="JT853" s="13"/>
      <c r="JU853" s="13"/>
      <c r="JV853" s="13"/>
      <c r="JW853" s="13"/>
      <c r="JX853" s="13"/>
      <c r="JY853" s="13"/>
      <c r="JZ853" s="13"/>
      <c r="KA853" s="13"/>
      <c r="KB853" s="13"/>
      <c r="KC853" s="13"/>
      <c r="KD853" s="13"/>
      <c r="KE853" s="13"/>
      <c r="KF853" s="13"/>
      <c r="KG853" s="13"/>
      <c r="KH853" s="13"/>
      <c r="KI853" s="13"/>
      <c r="KJ853" s="13"/>
      <c r="KK853" s="13"/>
      <c r="KL853" s="13"/>
      <c r="KM853" s="13"/>
      <c r="KN853" s="13"/>
      <c r="KO853" s="13"/>
      <c r="KP853" s="13"/>
      <c r="KQ853" s="13"/>
      <c r="KR853" s="13"/>
      <c r="KS853" s="13"/>
      <c r="KT853" s="13"/>
      <c r="KU853" s="13"/>
      <c r="KV853" s="13"/>
      <c r="KW853" s="13"/>
      <c r="KX853" s="13"/>
      <c r="KY853" s="13"/>
      <c r="KZ853" s="13"/>
      <c r="LA853" s="13"/>
      <c r="LB853" s="13"/>
      <c r="LC853" s="13"/>
      <c r="LD853" s="13"/>
      <c r="LE853" s="13"/>
      <c r="LF853" s="13"/>
      <c r="LG853" s="13"/>
      <c r="LH853" s="13"/>
      <c r="LI853" s="13"/>
      <c r="LJ853" s="13"/>
      <c r="LK853" s="13"/>
      <c r="LL853" s="13"/>
      <c r="LM853" s="13"/>
      <c r="LN853" s="13"/>
      <c r="LO853" s="13"/>
      <c r="LP853" s="13"/>
      <c r="LQ853" s="13"/>
      <c r="LR853" s="13"/>
      <c r="LS853" s="13"/>
      <c r="LT853" s="13"/>
      <c r="LU853" s="13"/>
      <c r="LV853" s="13"/>
      <c r="LW853" s="13"/>
      <c r="LX853" s="13"/>
      <c r="LY853" s="13"/>
      <c r="LZ853" s="13"/>
      <c r="MA853" s="13"/>
      <c r="MB853" s="13"/>
      <c r="MC853" s="13"/>
      <c r="MD853" s="13"/>
      <c r="ME853" s="13"/>
      <c r="MF853" s="13"/>
      <c r="MG853" s="13"/>
      <c r="MH853" s="13"/>
      <c r="MI853" s="13"/>
      <c r="MJ853" s="13"/>
      <c r="MK853" s="13"/>
      <c r="ML853" s="13"/>
      <c r="MM853" s="13"/>
      <c r="MN853" s="13"/>
      <c r="MO853" s="13"/>
      <c r="MP853" s="13"/>
      <c r="MQ853" s="13"/>
      <c r="MR853" s="13"/>
      <c r="MS853" s="13"/>
      <c r="MT853" s="13"/>
      <c r="MU853" s="13"/>
      <c r="MV853" s="13"/>
      <c r="MW853" s="13"/>
      <c r="MX853" s="13"/>
      <c r="MY853" s="13"/>
      <c r="MZ853" s="13"/>
      <c r="NA853" s="13"/>
      <c r="NB853" s="13"/>
      <c r="NC853" s="13"/>
      <c r="ND853" s="13"/>
      <c r="NE853" s="13"/>
      <c r="NF853" s="13"/>
      <c r="NG853" s="13"/>
      <c r="NH853" s="13"/>
      <c r="NI853" s="13"/>
      <c r="NJ853" s="13"/>
      <c r="NK853" s="13"/>
      <c r="NL853" s="13"/>
      <c r="NM853" s="13"/>
      <c r="NN853" s="13"/>
      <c r="NO853" s="13"/>
      <c r="NP853" s="13"/>
      <c r="NQ853" s="13"/>
      <c r="NR853" s="13"/>
      <c r="NS853" s="13"/>
      <c r="NT853" s="13"/>
      <c r="NU853" s="13"/>
      <c r="NV853" s="13"/>
      <c r="NW853" s="13"/>
      <c r="NX853" s="13"/>
      <c r="NY853" s="13"/>
      <c r="NZ853" s="13"/>
      <c r="OA853" s="13"/>
      <c r="OB853" s="13"/>
      <c r="OC853" s="13"/>
      <c r="OD853" s="13"/>
      <c r="OE853" s="13"/>
      <c r="OF853" s="13"/>
      <c r="OG853" s="13"/>
      <c r="OH853" s="13"/>
      <c r="OI853" s="13"/>
      <c r="OJ853" s="13"/>
      <c r="OK853" s="13"/>
      <c r="OL853" s="13"/>
      <c r="OM853" s="13"/>
      <c r="ON853" s="13"/>
      <c r="OO853" s="13"/>
    </row>
    <row r="854" spans="1:405" s="15" customFormat="1" x14ac:dyDescent="0.25">
      <c r="A854" s="74">
        <v>848</v>
      </c>
      <c r="B854" s="27" t="s">
        <v>518</v>
      </c>
      <c r="C854" s="122" t="s">
        <v>934</v>
      </c>
      <c r="D854" s="27" t="s">
        <v>516</v>
      </c>
      <c r="E854" s="27" t="s">
        <v>109</v>
      </c>
      <c r="F854" s="28" t="s">
        <v>943</v>
      </c>
      <c r="G854" s="29">
        <v>25000</v>
      </c>
      <c r="H854" s="30">
        <v>0</v>
      </c>
      <c r="I854" s="31">
        <v>25</v>
      </c>
      <c r="J854" s="90">
        <v>717.5</v>
      </c>
      <c r="K854" s="92">
        <f t="shared" si="105"/>
        <v>1774.9999999999998</v>
      </c>
      <c r="L854" s="46">
        <f t="shared" si="106"/>
        <v>275</v>
      </c>
      <c r="M854" s="45">
        <v>760</v>
      </c>
      <c r="N854" s="31">
        <f t="shared" si="108"/>
        <v>1772.5000000000002</v>
      </c>
      <c r="O854" s="31"/>
      <c r="P854" s="31">
        <f t="shared" si="109"/>
        <v>1477.5</v>
      </c>
      <c r="Q854" s="31">
        <f t="shared" si="101"/>
        <v>1502.5</v>
      </c>
      <c r="R854" s="31">
        <f t="shared" si="102"/>
        <v>3822.5</v>
      </c>
      <c r="S854" s="31">
        <f t="shared" si="107"/>
        <v>23497.5</v>
      </c>
      <c r="T854" s="47" t="s">
        <v>45</v>
      </c>
    </row>
    <row r="855" spans="1:405" s="15" customFormat="1" x14ac:dyDescent="0.25">
      <c r="A855" s="74">
        <v>849</v>
      </c>
      <c r="B855" s="27" t="s">
        <v>517</v>
      </c>
      <c r="C855" s="122" t="s">
        <v>934</v>
      </c>
      <c r="D855" s="27" t="s">
        <v>516</v>
      </c>
      <c r="E855" s="27" t="s">
        <v>197</v>
      </c>
      <c r="F855" s="28" t="s">
        <v>943</v>
      </c>
      <c r="G855" s="29">
        <v>16000</v>
      </c>
      <c r="H855" s="30">
        <v>0</v>
      </c>
      <c r="I855" s="31">
        <v>25</v>
      </c>
      <c r="J855" s="90">
        <v>459.2</v>
      </c>
      <c r="K855" s="92">
        <f t="shared" si="105"/>
        <v>1136</v>
      </c>
      <c r="L855" s="46">
        <f t="shared" si="106"/>
        <v>176.00000000000003</v>
      </c>
      <c r="M855" s="45">
        <v>486.4</v>
      </c>
      <c r="N855" s="31">
        <f t="shared" si="108"/>
        <v>1134.4000000000001</v>
      </c>
      <c r="O855" s="31"/>
      <c r="P855" s="31">
        <f t="shared" si="109"/>
        <v>945.59999999999991</v>
      </c>
      <c r="Q855" s="31">
        <f t="shared" si="101"/>
        <v>970.59999999999991</v>
      </c>
      <c r="R855" s="31">
        <f t="shared" si="102"/>
        <v>2446.4</v>
      </c>
      <c r="S855" s="31">
        <f t="shared" si="107"/>
        <v>15029.4</v>
      </c>
      <c r="T855" s="47" t="s">
        <v>45</v>
      </c>
    </row>
    <row r="856" spans="1:405" s="15" customFormat="1" x14ac:dyDescent="0.25">
      <c r="A856" s="74">
        <v>850</v>
      </c>
      <c r="B856" s="27" t="s">
        <v>937</v>
      </c>
      <c r="C856" s="122" t="s">
        <v>934</v>
      </c>
      <c r="D856" s="27" t="s">
        <v>516</v>
      </c>
      <c r="E856" s="27" t="s">
        <v>197</v>
      </c>
      <c r="F856" s="28" t="s">
        <v>938</v>
      </c>
      <c r="G856" s="29">
        <v>16000</v>
      </c>
      <c r="H856" s="30">
        <v>0</v>
      </c>
      <c r="I856" s="31">
        <v>25</v>
      </c>
      <c r="J856" s="90">
        <v>459.2</v>
      </c>
      <c r="K856" s="92">
        <f t="shared" si="105"/>
        <v>1136</v>
      </c>
      <c r="L856" s="46">
        <f t="shared" si="106"/>
        <v>176.00000000000003</v>
      </c>
      <c r="M856" s="45">
        <v>486.4</v>
      </c>
      <c r="N856" s="31">
        <f t="shared" si="108"/>
        <v>1134.4000000000001</v>
      </c>
      <c r="O856" s="31"/>
      <c r="P856" s="31">
        <f t="shared" si="109"/>
        <v>945.59999999999991</v>
      </c>
      <c r="Q856" s="31">
        <f t="shared" si="101"/>
        <v>970.59999999999991</v>
      </c>
      <c r="R856" s="31">
        <f t="shared" si="102"/>
        <v>2446.4</v>
      </c>
      <c r="S856" s="31">
        <f t="shared" si="107"/>
        <v>15029.4</v>
      </c>
      <c r="T856" s="47" t="s">
        <v>45</v>
      </c>
    </row>
    <row r="857" spans="1:405" s="15" customFormat="1" x14ac:dyDescent="0.25">
      <c r="A857" s="74">
        <v>851</v>
      </c>
      <c r="B857" s="27" t="s">
        <v>1162</v>
      </c>
      <c r="C857" s="122" t="s">
        <v>935</v>
      </c>
      <c r="D857" s="27" t="s">
        <v>516</v>
      </c>
      <c r="E857" s="27" t="s">
        <v>197</v>
      </c>
      <c r="F857" s="28" t="s">
        <v>938</v>
      </c>
      <c r="G857" s="29">
        <v>16000</v>
      </c>
      <c r="H857" s="30">
        <v>0</v>
      </c>
      <c r="I857" s="31">
        <v>25</v>
      </c>
      <c r="J857" s="90">
        <v>459.2</v>
      </c>
      <c r="K857" s="92">
        <f t="shared" si="105"/>
        <v>1136</v>
      </c>
      <c r="L857" s="46">
        <f t="shared" si="106"/>
        <v>176.00000000000003</v>
      </c>
      <c r="M857" s="45">
        <v>486.4</v>
      </c>
      <c r="N857" s="31">
        <f t="shared" si="108"/>
        <v>1134.4000000000001</v>
      </c>
      <c r="O857" s="31"/>
      <c r="P857" s="31">
        <f t="shared" si="109"/>
        <v>945.59999999999991</v>
      </c>
      <c r="Q857" s="31">
        <f t="shared" ref="Q857:Q886" si="110">+H857+I857+J857+M857+O857</f>
        <v>970.59999999999991</v>
      </c>
      <c r="R857" s="31">
        <f t="shared" si="102"/>
        <v>2446.4</v>
      </c>
      <c r="S857" s="31">
        <f t="shared" si="107"/>
        <v>15029.4</v>
      </c>
      <c r="T857" s="47" t="s">
        <v>45</v>
      </c>
    </row>
    <row r="858" spans="1:405" s="15" customFormat="1" x14ac:dyDescent="0.25">
      <c r="A858" s="74">
        <v>852</v>
      </c>
      <c r="B858" s="27" t="s">
        <v>485</v>
      </c>
      <c r="C858" s="122" t="s">
        <v>934</v>
      </c>
      <c r="D858" s="27" t="s">
        <v>501</v>
      </c>
      <c r="E858" s="27" t="s">
        <v>858</v>
      </c>
      <c r="F858" s="28" t="s">
        <v>943</v>
      </c>
      <c r="G858" s="41">
        <v>85000</v>
      </c>
      <c r="H858" s="41">
        <v>8576.99</v>
      </c>
      <c r="I858" s="31">
        <v>25</v>
      </c>
      <c r="J858" s="96">
        <v>2439.5</v>
      </c>
      <c r="K858" s="97">
        <f t="shared" si="105"/>
        <v>6034.9999999999991</v>
      </c>
      <c r="L858" s="46">
        <f t="shared" si="106"/>
        <v>935.00000000000011</v>
      </c>
      <c r="M858" s="76">
        <v>2584</v>
      </c>
      <c r="N858" s="43">
        <f t="shared" si="108"/>
        <v>6026.5</v>
      </c>
      <c r="O858" s="43"/>
      <c r="P858" s="43">
        <f t="shared" si="109"/>
        <v>5023.5</v>
      </c>
      <c r="Q858" s="31">
        <f t="shared" si="110"/>
        <v>13625.49</v>
      </c>
      <c r="R858" s="43">
        <f t="shared" si="102"/>
        <v>12996.5</v>
      </c>
      <c r="S858" s="43">
        <f t="shared" si="107"/>
        <v>71374.509999999995</v>
      </c>
      <c r="T858" s="47" t="s">
        <v>45</v>
      </c>
    </row>
    <row r="859" spans="1:405" s="15" customFormat="1" x14ac:dyDescent="0.25">
      <c r="A859" s="74">
        <v>853</v>
      </c>
      <c r="B859" s="27" t="s">
        <v>484</v>
      </c>
      <c r="C859" s="122" t="s">
        <v>934</v>
      </c>
      <c r="D859" s="27" t="s">
        <v>501</v>
      </c>
      <c r="E859" s="27" t="s">
        <v>153</v>
      </c>
      <c r="F859" s="28" t="s">
        <v>943</v>
      </c>
      <c r="G859" s="41">
        <v>70000</v>
      </c>
      <c r="H859" s="41">
        <v>5368.48</v>
      </c>
      <c r="I859" s="31">
        <v>25</v>
      </c>
      <c r="J859" s="96">
        <v>2009</v>
      </c>
      <c r="K859" s="97">
        <f t="shared" si="105"/>
        <v>4970</v>
      </c>
      <c r="L859" s="46">
        <f t="shared" si="106"/>
        <v>770.00000000000011</v>
      </c>
      <c r="M859" s="76">
        <v>2128</v>
      </c>
      <c r="N859" s="43">
        <f t="shared" si="108"/>
        <v>4963</v>
      </c>
      <c r="O859" s="43"/>
      <c r="P859" s="43">
        <f t="shared" si="109"/>
        <v>4137</v>
      </c>
      <c r="Q859" s="31">
        <f t="shared" si="110"/>
        <v>9530.48</v>
      </c>
      <c r="R859" s="43">
        <f t="shared" si="102"/>
        <v>10703</v>
      </c>
      <c r="S859" s="43">
        <f t="shared" si="107"/>
        <v>60469.520000000004</v>
      </c>
      <c r="T859" s="47" t="s">
        <v>45</v>
      </c>
    </row>
    <row r="860" spans="1:405" s="15" customFormat="1" x14ac:dyDescent="0.25">
      <c r="A860" s="74">
        <v>854</v>
      </c>
      <c r="B860" s="27" t="s">
        <v>505</v>
      </c>
      <c r="C860" s="122" t="s">
        <v>935</v>
      </c>
      <c r="D860" s="27" t="s">
        <v>501</v>
      </c>
      <c r="E860" s="27" t="s">
        <v>153</v>
      </c>
      <c r="F860" s="28" t="s">
        <v>942</v>
      </c>
      <c r="G860" s="29">
        <v>70000</v>
      </c>
      <c r="H860" s="29">
        <v>5368.48</v>
      </c>
      <c r="I860" s="31">
        <v>25</v>
      </c>
      <c r="J860" s="90">
        <v>2009</v>
      </c>
      <c r="K860" s="92">
        <f t="shared" si="105"/>
        <v>4970</v>
      </c>
      <c r="L860" s="46">
        <f t="shared" si="106"/>
        <v>770.00000000000011</v>
      </c>
      <c r="M860" s="45">
        <v>2128</v>
      </c>
      <c r="N860" s="31">
        <f t="shared" si="108"/>
        <v>4963</v>
      </c>
      <c r="O860" s="31"/>
      <c r="P860" s="31">
        <f t="shared" si="109"/>
        <v>4137</v>
      </c>
      <c r="Q860" s="31">
        <f t="shared" si="110"/>
        <v>9530.48</v>
      </c>
      <c r="R860" s="31">
        <f t="shared" si="102"/>
        <v>10703</v>
      </c>
      <c r="S860" s="31">
        <f t="shared" si="107"/>
        <v>60469.520000000004</v>
      </c>
      <c r="T860" s="47" t="s">
        <v>45</v>
      </c>
    </row>
    <row r="861" spans="1:405" s="15" customFormat="1" x14ac:dyDescent="0.25">
      <c r="A861" s="74">
        <v>855</v>
      </c>
      <c r="B861" s="27" t="s">
        <v>504</v>
      </c>
      <c r="C861" s="122" t="s">
        <v>935</v>
      </c>
      <c r="D861" s="27" t="s">
        <v>501</v>
      </c>
      <c r="E861" s="27" t="s">
        <v>859</v>
      </c>
      <c r="F861" s="28" t="s">
        <v>943</v>
      </c>
      <c r="G861" s="29">
        <v>55000</v>
      </c>
      <c r="H861" s="29">
        <v>2559.6799999999998</v>
      </c>
      <c r="I861" s="31">
        <v>25</v>
      </c>
      <c r="J861" s="90">
        <v>1578.5</v>
      </c>
      <c r="K861" s="92">
        <f t="shared" si="105"/>
        <v>3904.9999999999995</v>
      </c>
      <c r="L861" s="46">
        <f t="shared" si="106"/>
        <v>605.00000000000011</v>
      </c>
      <c r="M861" s="45">
        <v>1672</v>
      </c>
      <c r="N861" s="31">
        <f t="shared" si="108"/>
        <v>3899.5000000000005</v>
      </c>
      <c r="O861" s="31"/>
      <c r="P861" s="31">
        <f t="shared" si="109"/>
        <v>3250.5</v>
      </c>
      <c r="Q861" s="31">
        <f t="shared" si="110"/>
        <v>5835.18</v>
      </c>
      <c r="R861" s="31">
        <f t="shared" ref="R861:R886" si="111">+K861+L861+N861</f>
        <v>8409.5</v>
      </c>
      <c r="S861" s="31">
        <f t="shared" si="107"/>
        <v>49164.82</v>
      </c>
      <c r="T861" s="47" t="s">
        <v>45</v>
      </c>
    </row>
    <row r="862" spans="1:405" s="15" customFormat="1" x14ac:dyDescent="0.25">
      <c r="A862" s="74">
        <v>856</v>
      </c>
      <c r="B862" s="27" t="s">
        <v>507</v>
      </c>
      <c r="C862" s="122" t="s">
        <v>934</v>
      </c>
      <c r="D862" s="27" t="s">
        <v>501</v>
      </c>
      <c r="E862" s="27" t="s">
        <v>143</v>
      </c>
      <c r="F862" s="28" t="s">
        <v>938</v>
      </c>
      <c r="G862" s="29">
        <v>25000</v>
      </c>
      <c r="H862" s="30">
        <v>0</v>
      </c>
      <c r="I862" s="31">
        <v>25</v>
      </c>
      <c r="J862" s="90">
        <v>717.5</v>
      </c>
      <c r="K862" s="92">
        <f t="shared" si="105"/>
        <v>1774.9999999999998</v>
      </c>
      <c r="L862" s="46">
        <f t="shared" si="106"/>
        <v>275</v>
      </c>
      <c r="M862" s="45">
        <v>760</v>
      </c>
      <c r="N862" s="31">
        <f t="shared" si="108"/>
        <v>1772.5000000000002</v>
      </c>
      <c r="O862" s="31"/>
      <c r="P862" s="31">
        <f t="shared" si="109"/>
        <v>1477.5</v>
      </c>
      <c r="Q862" s="31">
        <f t="shared" si="110"/>
        <v>1502.5</v>
      </c>
      <c r="R862" s="31">
        <f t="shared" si="111"/>
        <v>3822.5</v>
      </c>
      <c r="S862" s="31">
        <f t="shared" si="107"/>
        <v>23497.5</v>
      </c>
      <c r="T862" s="47" t="s">
        <v>45</v>
      </c>
    </row>
    <row r="863" spans="1:405" s="15" customFormat="1" x14ac:dyDescent="0.25">
      <c r="A863" s="74">
        <v>857</v>
      </c>
      <c r="B863" s="27" t="s">
        <v>951</v>
      </c>
      <c r="C863" s="122" t="s">
        <v>934</v>
      </c>
      <c r="D863" s="27" t="s">
        <v>501</v>
      </c>
      <c r="E863" s="27" t="s">
        <v>948</v>
      </c>
      <c r="F863" s="28" t="s">
        <v>938</v>
      </c>
      <c r="G863" s="29">
        <v>25000</v>
      </c>
      <c r="H863" s="30">
        <v>0</v>
      </c>
      <c r="I863" s="31">
        <v>25</v>
      </c>
      <c r="J863" s="90">
        <v>717.5</v>
      </c>
      <c r="K863" s="92">
        <f t="shared" si="105"/>
        <v>1774.9999999999998</v>
      </c>
      <c r="L863" s="46">
        <f t="shared" si="106"/>
        <v>275</v>
      </c>
      <c r="M863" s="45">
        <v>760</v>
      </c>
      <c r="N863" s="31">
        <f t="shared" si="108"/>
        <v>1772.5000000000002</v>
      </c>
      <c r="O863" s="31"/>
      <c r="P863" s="31">
        <f t="shared" si="109"/>
        <v>1477.5</v>
      </c>
      <c r="Q863" s="31">
        <f t="shared" si="110"/>
        <v>1502.5</v>
      </c>
      <c r="R863" s="31">
        <f t="shared" si="111"/>
        <v>3822.5</v>
      </c>
      <c r="S863" s="31">
        <f t="shared" si="107"/>
        <v>23497.5</v>
      </c>
      <c r="T863" s="47" t="s">
        <v>45</v>
      </c>
    </row>
    <row r="864" spans="1:405" s="15" customFormat="1" x14ac:dyDescent="0.25">
      <c r="A864" s="74">
        <v>858</v>
      </c>
      <c r="B864" s="27" t="s">
        <v>508</v>
      </c>
      <c r="C864" s="122" t="s">
        <v>935</v>
      </c>
      <c r="D864" s="27" t="s">
        <v>501</v>
      </c>
      <c r="E864" s="27" t="s">
        <v>197</v>
      </c>
      <c r="F864" s="28" t="s">
        <v>938</v>
      </c>
      <c r="G864" s="29">
        <v>16000</v>
      </c>
      <c r="H864" s="30">
        <v>0</v>
      </c>
      <c r="I864" s="31">
        <v>25</v>
      </c>
      <c r="J864" s="90">
        <v>459.2</v>
      </c>
      <c r="K864" s="92">
        <f t="shared" ref="K864:K886" si="112">+G864*7.1%</f>
        <v>1136</v>
      </c>
      <c r="L864" s="46">
        <f t="shared" si="106"/>
        <v>176.00000000000003</v>
      </c>
      <c r="M864" s="45">
        <v>486.4</v>
      </c>
      <c r="N864" s="31">
        <f t="shared" si="108"/>
        <v>1134.4000000000001</v>
      </c>
      <c r="O864" s="31"/>
      <c r="P864" s="31">
        <f t="shared" si="109"/>
        <v>945.59999999999991</v>
      </c>
      <c r="Q864" s="31">
        <f t="shared" si="110"/>
        <v>970.59999999999991</v>
      </c>
      <c r="R864" s="31">
        <f t="shared" si="111"/>
        <v>2446.4</v>
      </c>
      <c r="S864" s="31">
        <f t="shared" si="107"/>
        <v>15029.4</v>
      </c>
      <c r="T864" s="47" t="s">
        <v>45</v>
      </c>
    </row>
    <row r="865" spans="1:20" s="15" customFormat="1" x14ac:dyDescent="0.25">
      <c r="A865" s="74">
        <v>859</v>
      </c>
      <c r="B865" s="27" t="s">
        <v>853</v>
      </c>
      <c r="C865" s="122" t="s">
        <v>935</v>
      </c>
      <c r="D865" s="27" t="s">
        <v>847</v>
      </c>
      <c r="E865" s="27" t="s">
        <v>142</v>
      </c>
      <c r="F865" s="28" t="s">
        <v>943</v>
      </c>
      <c r="G865" s="29">
        <v>155000</v>
      </c>
      <c r="H865" s="29">
        <v>24185.01</v>
      </c>
      <c r="I865" s="31">
        <v>25</v>
      </c>
      <c r="J865" s="90">
        <v>4448.5</v>
      </c>
      <c r="K865" s="92">
        <f t="shared" si="112"/>
        <v>11004.999999999998</v>
      </c>
      <c r="L865" s="46">
        <f t="shared" si="106"/>
        <v>1705.0000000000002</v>
      </c>
      <c r="M865" s="45">
        <v>4712</v>
      </c>
      <c r="N865" s="31">
        <f t="shared" si="108"/>
        <v>10989.5</v>
      </c>
      <c r="O865" s="31"/>
      <c r="P865" s="31">
        <f t="shared" si="109"/>
        <v>9160.5</v>
      </c>
      <c r="Q865" s="31">
        <f t="shared" si="110"/>
        <v>33370.509999999995</v>
      </c>
      <c r="R865" s="31">
        <f t="shared" si="111"/>
        <v>23699.5</v>
      </c>
      <c r="S865" s="31">
        <f t="shared" si="107"/>
        <v>121629.49</v>
      </c>
      <c r="T865" s="47" t="s">
        <v>45</v>
      </c>
    </row>
    <row r="866" spans="1:20" s="15" customFormat="1" x14ac:dyDescent="0.25">
      <c r="A866" s="74">
        <v>860</v>
      </c>
      <c r="B866" s="27" t="s">
        <v>34</v>
      </c>
      <c r="C866" s="122" t="s">
        <v>935</v>
      </c>
      <c r="D866" s="27" t="s">
        <v>44</v>
      </c>
      <c r="E866" s="27" t="s">
        <v>38</v>
      </c>
      <c r="F866" s="28" t="s">
        <v>942</v>
      </c>
      <c r="G866" s="29">
        <v>56000</v>
      </c>
      <c r="H866" s="90">
        <v>2733.96</v>
      </c>
      <c r="I866" s="31">
        <v>25</v>
      </c>
      <c r="J866" s="90">
        <v>1607.2</v>
      </c>
      <c r="K866" s="92">
        <f t="shared" si="112"/>
        <v>3975.9999999999995</v>
      </c>
      <c r="L866" s="46">
        <f t="shared" si="106"/>
        <v>616.00000000000011</v>
      </c>
      <c r="M866" s="45">
        <v>1702.4</v>
      </c>
      <c r="N866" s="31">
        <f t="shared" si="108"/>
        <v>3970.4</v>
      </c>
      <c r="O866" s="31"/>
      <c r="P866" s="31">
        <f t="shared" si="109"/>
        <v>3309.6000000000004</v>
      </c>
      <c r="Q866" s="31">
        <f t="shared" si="110"/>
        <v>6068.5599999999995</v>
      </c>
      <c r="R866" s="31">
        <f>+K866+L866+N866</f>
        <v>8562.4</v>
      </c>
      <c r="S866" s="31">
        <f t="shared" si="107"/>
        <v>49931.44</v>
      </c>
      <c r="T866" s="47" t="s">
        <v>45</v>
      </c>
    </row>
    <row r="867" spans="1:20" s="15" customFormat="1" x14ac:dyDescent="0.25">
      <c r="A867" s="74">
        <v>861</v>
      </c>
      <c r="B867" s="27" t="s">
        <v>848</v>
      </c>
      <c r="C867" s="122" t="s">
        <v>934</v>
      </c>
      <c r="D867" s="27" t="s">
        <v>847</v>
      </c>
      <c r="E867" s="27" t="s">
        <v>98</v>
      </c>
      <c r="F867" s="28" t="s">
        <v>943</v>
      </c>
      <c r="G867" s="29">
        <v>55000</v>
      </c>
      <c r="H867" s="29">
        <v>2045.04</v>
      </c>
      <c r="I867" s="31">
        <v>25</v>
      </c>
      <c r="J867" s="90">
        <v>1578.5</v>
      </c>
      <c r="K867" s="92">
        <f t="shared" si="112"/>
        <v>3904.9999999999995</v>
      </c>
      <c r="L867" s="46">
        <f t="shared" si="106"/>
        <v>605.00000000000011</v>
      </c>
      <c r="M867" s="45">
        <v>1672</v>
      </c>
      <c r="N867" s="31">
        <f t="shared" si="108"/>
        <v>3899.5000000000005</v>
      </c>
      <c r="O867" s="31"/>
      <c r="P867" s="31">
        <f t="shared" si="109"/>
        <v>3250.5</v>
      </c>
      <c r="Q867" s="31">
        <f t="shared" si="110"/>
        <v>5320.54</v>
      </c>
      <c r="R867" s="31">
        <f t="shared" si="111"/>
        <v>8409.5</v>
      </c>
      <c r="S867" s="31">
        <f t="shared" si="107"/>
        <v>49679.46</v>
      </c>
      <c r="T867" s="47" t="s">
        <v>45</v>
      </c>
    </row>
    <row r="868" spans="1:20" s="15" customFormat="1" x14ac:dyDescent="0.25">
      <c r="A868" s="74">
        <v>862</v>
      </c>
      <c r="B868" s="27" t="s">
        <v>849</v>
      </c>
      <c r="C868" s="122" t="s">
        <v>935</v>
      </c>
      <c r="D868" s="27" t="s">
        <v>847</v>
      </c>
      <c r="E868" s="27" t="s">
        <v>98</v>
      </c>
      <c r="F868" s="28" t="s">
        <v>943</v>
      </c>
      <c r="G868" s="29">
        <v>55000</v>
      </c>
      <c r="H868" s="29">
        <v>2559.6799999999998</v>
      </c>
      <c r="I868" s="31">
        <v>25</v>
      </c>
      <c r="J868" s="90">
        <v>1578.5</v>
      </c>
      <c r="K868" s="92">
        <f t="shared" si="112"/>
        <v>3904.9999999999995</v>
      </c>
      <c r="L868" s="46">
        <f t="shared" si="106"/>
        <v>605.00000000000011</v>
      </c>
      <c r="M868" s="45">
        <v>1672</v>
      </c>
      <c r="N868" s="31">
        <f t="shared" si="108"/>
        <v>3899.5000000000005</v>
      </c>
      <c r="O868" s="31"/>
      <c r="P868" s="31">
        <f t="shared" si="109"/>
        <v>3250.5</v>
      </c>
      <c r="Q868" s="31">
        <f t="shared" si="110"/>
        <v>5835.18</v>
      </c>
      <c r="R868" s="31">
        <f t="shared" si="111"/>
        <v>8409.5</v>
      </c>
      <c r="S868" s="31">
        <f t="shared" si="107"/>
        <v>49164.82</v>
      </c>
      <c r="T868" s="47" t="s">
        <v>45</v>
      </c>
    </row>
    <row r="869" spans="1:20" s="15" customFormat="1" x14ac:dyDescent="0.25">
      <c r="A869" s="74">
        <v>863</v>
      </c>
      <c r="B869" s="27" t="s">
        <v>852</v>
      </c>
      <c r="C869" s="122" t="s">
        <v>935</v>
      </c>
      <c r="D869" s="27" t="s">
        <v>847</v>
      </c>
      <c r="E869" s="27" t="s">
        <v>98</v>
      </c>
      <c r="F869" s="28" t="s">
        <v>943</v>
      </c>
      <c r="G869" s="29">
        <v>55000</v>
      </c>
      <c r="H869" s="29">
        <v>2559.6799999999998</v>
      </c>
      <c r="I869" s="31">
        <v>25</v>
      </c>
      <c r="J869" s="90">
        <v>1578.5</v>
      </c>
      <c r="K869" s="92">
        <f t="shared" si="112"/>
        <v>3904.9999999999995</v>
      </c>
      <c r="L869" s="46">
        <f t="shared" si="106"/>
        <v>605.00000000000011</v>
      </c>
      <c r="M869" s="45">
        <v>1672</v>
      </c>
      <c r="N869" s="31">
        <f t="shared" si="108"/>
        <v>3899.5000000000005</v>
      </c>
      <c r="O869" s="31"/>
      <c r="P869" s="31">
        <f t="shared" si="109"/>
        <v>3250.5</v>
      </c>
      <c r="Q869" s="31">
        <f t="shared" si="110"/>
        <v>5835.18</v>
      </c>
      <c r="R869" s="31">
        <f t="shared" si="111"/>
        <v>8409.5</v>
      </c>
      <c r="S869" s="31">
        <f t="shared" si="107"/>
        <v>49164.82</v>
      </c>
      <c r="T869" s="47" t="s">
        <v>45</v>
      </c>
    </row>
    <row r="870" spans="1:20" s="15" customFormat="1" x14ac:dyDescent="0.25">
      <c r="A870" s="74">
        <v>864</v>
      </c>
      <c r="B870" s="27" t="s">
        <v>851</v>
      </c>
      <c r="C870" s="122" t="s">
        <v>935</v>
      </c>
      <c r="D870" s="27" t="s">
        <v>847</v>
      </c>
      <c r="E870" s="27" t="s">
        <v>195</v>
      </c>
      <c r="F870" s="28" t="s">
        <v>942</v>
      </c>
      <c r="G870" s="29">
        <v>55000</v>
      </c>
      <c r="H870" s="90">
        <v>2559.6799999999998</v>
      </c>
      <c r="I870" s="31">
        <v>25</v>
      </c>
      <c r="J870" s="90">
        <v>1578.5</v>
      </c>
      <c r="K870" s="92">
        <f t="shared" si="112"/>
        <v>3904.9999999999995</v>
      </c>
      <c r="L870" s="46">
        <f t="shared" si="106"/>
        <v>605.00000000000011</v>
      </c>
      <c r="M870" s="45">
        <v>1672</v>
      </c>
      <c r="N870" s="31">
        <f t="shared" si="108"/>
        <v>3899.5000000000005</v>
      </c>
      <c r="O870" s="31"/>
      <c r="P870" s="31">
        <f t="shared" si="109"/>
        <v>3250.5</v>
      </c>
      <c r="Q870" s="31">
        <f t="shared" si="110"/>
        <v>5835.18</v>
      </c>
      <c r="R870" s="31">
        <f t="shared" si="111"/>
        <v>8409.5</v>
      </c>
      <c r="S870" s="31">
        <f t="shared" si="107"/>
        <v>49164.82</v>
      </c>
      <c r="T870" s="47" t="s">
        <v>45</v>
      </c>
    </row>
    <row r="871" spans="1:20" s="15" customFormat="1" x14ac:dyDescent="0.25">
      <c r="A871" s="74">
        <v>865</v>
      </c>
      <c r="B871" s="27" t="s">
        <v>854</v>
      </c>
      <c r="C871" s="122" t="s">
        <v>934</v>
      </c>
      <c r="D871" s="27" t="s">
        <v>847</v>
      </c>
      <c r="E871" s="27" t="s">
        <v>120</v>
      </c>
      <c r="F871" s="28" t="s">
        <v>942</v>
      </c>
      <c r="G871" s="29">
        <v>50000</v>
      </c>
      <c r="H871" s="29">
        <v>1854</v>
      </c>
      <c r="I871" s="31">
        <v>25</v>
      </c>
      <c r="J871" s="90">
        <v>1435</v>
      </c>
      <c r="K871" s="92">
        <f t="shared" si="112"/>
        <v>3549.9999999999995</v>
      </c>
      <c r="L871" s="46">
        <f t="shared" si="106"/>
        <v>550</v>
      </c>
      <c r="M871" s="45">
        <v>1520</v>
      </c>
      <c r="N871" s="31">
        <f t="shared" si="108"/>
        <v>3545.0000000000005</v>
      </c>
      <c r="O871" s="31"/>
      <c r="P871" s="31">
        <f t="shared" si="109"/>
        <v>2955</v>
      </c>
      <c r="Q871" s="31">
        <f t="shared" si="110"/>
        <v>4834</v>
      </c>
      <c r="R871" s="31">
        <f t="shared" si="111"/>
        <v>7645</v>
      </c>
      <c r="S871" s="31">
        <f t="shared" si="107"/>
        <v>45166</v>
      </c>
      <c r="T871" s="47" t="s">
        <v>45</v>
      </c>
    </row>
    <row r="872" spans="1:20" s="15" customFormat="1" x14ac:dyDescent="0.25">
      <c r="A872" s="74">
        <v>866</v>
      </c>
      <c r="B872" s="27" t="s">
        <v>850</v>
      </c>
      <c r="C872" s="122" t="s">
        <v>934</v>
      </c>
      <c r="D872" s="27" t="s">
        <v>847</v>
      </c>
      <c r="E872" s="27" t="s">
        <v>109</v>
      </c>
      <c r="F872" s="28" t="s">
        <v>943</v>
      </c>
      <c r="G872" s="29">
        <v>35000</v>
      </c>
      <c r="H872" s="30">
        <v>0</v>
      </c>
      <c r="I872" s="31">
        <v>25</v>
      </c>
      <c r="J872" s="90">
        <v>1004.5</v>
      </c>
      <c r="K872" s="92">
        <f t="shared" si="112"/>
        <v>2485</v>
      </c>
      <c r="L872" s="46">
        <f t="shared" si="106"/>
        <v>385.00000000000006</v>
      </c>
      <c r="M872" s="45">
        <v>1064</v>
      </c>
      <c r="N872" s="31">
        <f t="shared" si="108"/>
        <v>2481.5</v>
      </c>
      <c r="O872" s="31"/>
      <c r="P872" s="31">
        <f t="shared" si="109"/>
        <v>2068.5</v>
      </c>
      <c r="Q872" s="31">
        <f t="shared" si="110"/>
        <v>2093.5</v>
      </c>
      <c r="R872" s="31">
        <f t="shared" si="111"/>
        <v>5351.5</v>
      </c>
      <c r="S872" s="31">
        <f t="shared" si="107"/>
        <v>32906.5</v>
      </c>
      <c r="T872" s="47" t="s">
        <v>45</v>
      </c>
    </row>
    <row r="873" spans="1:20" s="15" customFormat="1" x14ac:dyDescent="0.25">
      <c r="A873" s="74">
        <v>867</v>
      </c>
      <c r="B873" s="27" t="s">
        <v>968</v>
      </c>
      <c r="C873" s="122" t="s">
        <v>934</v>
      </c>
      <c r="D873" s="27" t="s">
        <v>833</v>
      </c>
      <c r="E873" s="27" t="s">
        <v>70</v>
      </c>
      <c r="F873" s="28" t="s">
        <v>942</v>
      </c>
      <c r="G873" s="29">
        <v>35000</v>
      </c>
      <c r="H873" s="30">
        <v>0</v>
      </c>
      <c r="I873" s="31">
        <v>25</v>
      </c>
      <c r="J873" s="90">
        <v>1004.5</v>
      </c>
      <c r="K873" s="92">
        <f t="shared" si="112"/>
        <v>2485</v>
      </c>
      <c r="L873" s="46">
        <f t="shared" si="106"/>
        <v>385.00000000000006</v>
      </c>
      <c r="M873" s="45">
        <v>1064</v>
      </c>
      <c r="N873" s="31">
        <f t="shared" si="108"/>
        <v>2481.5</v>
      </c>
      <c r="O873" s="31"/>
      <c r="P873" s="31">
        <f t="shared" si="109"/>
        <v>2068.5</v>
      </c>
      <c r="Q873" s="31">
        <f t="shared" si="110"/>
        <v>2093.5</v>
      </c>
      <c r="R873" s="31">
        <f t="shared" si="111"/>
        <v>5351.5</v>
      </c>
      <c r="S873" s="31">
        <f t="shared" si="107"/>
        <v>32906.5</v>
      </c>
      <c r="T873" s="47" t="s">
        <v>45</v>
      </c>
    </row>
    <row r="874" spans="1:20" s="15" customFormat="1" x14ac:dyDescent="0.25">
      <c r="A874" s="74">
        <v>868</v>
      </c>
      <c r="B874" s="27" t="s">
        <v>1054</v>
      </c>
      <c r="C874" s="122" t="s">
        <v>934</v>
      </c>
      <c r="D874" s="27" t="s">
        <v>833</v>
      </c>
      <c r="E874" s="27" t="s">
        <v>37</v>
      </c>
      <c r="F874" s="28" t="s">
        <v>942</v>
      </c>
      <c r="G874" s="29">
        <v>25000</v>
      </c>
      <c r="H874" s="30">
        <v>0</v>
      </c>
      <c r="I874" s="31">
        <v>25</v>
      </c>
      <c r="J874" s="90">
        <v>717.5</v>
      </c>
      <c r="K874" s="92">
        <f t="shared" si="112"/>
        <v>1774.9999999999998</v>
      </c>
      <c r="L874" s="46">
        <f t="shared" si="106"/>
        <v>275</v>
      </c>
      <c r="M874" s="45">
        <v>760</v>
      </c>
      <c r="N874" s="31">
        <f t="shared" si="108"/>
        <v>1772.5000000000002</v>
      </c>
      <c r="O874" s="31"/>
      <c r="P874" s="31">
        <f t="shared" si="109"/>
        <v>1477.5</v>
      </c>
      <c r="Q874" s="31">
        <f t="shared" si="110"/>
        <v>1502.5</v>
      </c>
      <c r="R874" s="31">
        <f t="shared" si="111"/>
        <v>3822.5</v>
      </c>
      <c r="S874" s="31">
        <f t="shared" si="107"/>
        <v>23497.5</v>
      </c>
      <c r="T874" s="47" t="s">
        <v>45</v>
      </c>
    </row>
    <row r="875" spans="1:20" s="15" customFormat="1" x14ac:dyDescent="0.25">
      <c r="A875" s="74">
        <v>869</v>
      </c>
      <c r="B875" s="27" t="s">
        <v>1038</v>
      </c>
      <c r="C875" s="122" t="s">
        <v>935</v>
      </c>
      <c r="D875" s="27" t="s">
        <v>833</v>
      </c>
      <c r="E875" s="27" t="s">
        <v>112</v>
      </c>
      <c r="F875" s="28" t="s">
        <v>942</v>
      </c>
      <c r="G875" s="29">
        <v>24000</v>
      </c>
      <c r="H875" s="30">
        <v>0</v>
      </c>
      <c r="I875" s="31">
        <v>25</v>
      </c>
      <c r="J875" s="90">
        <v>688.8</v>
      </c>
      <c r="K875" s="92">
        <f t="shared" si="112"/>
        <v>1703.9999999999998</v>
      </c>
      <c r="L875" s="46">
        <f t="shared" si="106"/>
        <v>264</v>
      </c>
      <c r="M875" s="45">
        <v>729.6</v>
      </c>
      <c r="N875" s="31">
        <f t="shared" si="108"/>
        <v>1701.6000000000001</v>
      </c>
      <c r="O875" s="31"/>
      <c r="P875" s="31">
        <f t="shared" si="109"/>
        <v>1418.4</v>
      </c>
      <c r="Q875" s="31">
        <f t="shared" si="110"/>
        <v>1443.4</v>
      </c>
      <c r="R875" s="31">
        <f t="shared" si="111"/>
        <v>3669.6</v>
      </c>
      <c r="S875" s="31">
        <f t="shared" si="107"/>
        <v>22556.6</v>
      </c>
      <c r="T875" s="47" t="s">
        <v>45</v>
      </c>
    </row>
    <row r="876" spans="1:20" s="15" customFormat="1" x14ac:dyDescent="0.25">
      <c r="A876" s="74">
        <v>870</v>
      </c>
      <c r="B876" s="27" t="s">
        <v>1022</v>
      </c>
      <c r="C876" s="122" t="s">
        <v>935</v>
      </c>
      <c r="D876" s="27" t="s">
        <v>833</v>
      </c>
      <c r="E876" s="27" t="s">
        <v>106</v>
      </c>
      <c r="F876" s="44" t="s">
        <v>942</v>
      </c>
      <c r="G876" s="29">
        <v>80000</v>
      </c>
      <c r="H876" s="29">
        <v>7400.87</v>
      </c>
      <c r="I876" s="31">
        <v>25</v>
      </c>
      <c r="J876" s="90">
        <v>2296</v>
      </c>
      <c r="K876" s="92">
        <f t="shared" si="112"/>
        <v>5679.9999999999991</v>
      </c>
      <c r="L876" s="46">
        <f t="shared" si="106"/>
        <v>880.00000000000011</v>
      </c>
      <c r="M876" s="45">
        <v>2432</v>
      </c>
      <c r="N876" s="31">
        <f t="shared" si="108"/>
        <v>5672</v>
      </c>
      <c r="O876" s="31"/>
      <c r="P876" s="31">
        <f t="shared" si="109"/>
        <v>4728</v>
      </c>
      <c r="Q876" s="31">
        <f t="shared" si="110"/>
        <v>12153.869999999999</v>
      </c>
      <c r="R876" s="31">
        <f t="shared" si="111"/>
        <v>12232</v>
      </c>
      <c r="S876" s="31">
        <f t="shared" si="107"/>
        <v>67846.13</v>
      </c>
      <c r="T876" s="47" t="s">
        <v>45</v>
      </c>
    </row>
    <row r="877" spans="1:20" s="15" customFormat="1" x14ac:dyDescent="0.25">
      <c r="A877" s="74">
        <v>871</v>
      </c>
      <c r="B877" s="27" t="s">
        <v>189</v>
      </c>
      <c r="C877" s="122" t="s">
        <v>934</v>
      </c>
      <c r="D877" s="27" t="s">
        <v>833</v>
      </c>
      <c r="E877" s="27" t="s">
        <v>69</v>
      </c>
      <c r="F877" s="28" t="s">
        <v>938</v>
      </c>
      <c r="G877" s="29">
        <v>18000</v>
      </c>
      <c r="H877" s="30">
        <v>0</v>
      </c>
      <c r="I877" s="31">
        <v>25</v>
      </c>
      <c r="J877" s="90">
        <v>516.6</v>
      </c>
      <c r="K877" s="92">
        <f t="shared" si="112"/>
        <v>1277.9999999999998</v>
      </c>
      <c r="L877" s="46">
        <f t="shared" si="106"/>
        <v>198.00000000000003</v>
      </c>
      <c r="M877" s="45">
        <v>547.20000000000005</v>
      </c>
      <c r="N877" s="31">
        <f t="shared" si="108"/>
        <v>1276.2</v>
      </c>
      <c r="O877" s="31"/>
      <c r="P877" s="31">
        <f t="shared" si="109"/>
        <v>1063.8000000000002</v>
      </c>
      <c r="Q877" s="31">
        <f t="shared" si="110"/>
        <v>1088.8000000000002</v>
      </c>
      <c r="R877" s="31">
        <f t="shared" si="111"/>
        <v>2752.2</v>
      </c>
      <c r="S877" s="31">
        <f t="shared" si="107"/>
        <v>16911.2</v>
      </c>
      <c r="T877" s="47" t="s">
        <v>45</v>
      </c>
    </row>
    <row r="878" spans="1:20" s="15" customFormat="1" x14ac:dyDescent="0.25">
      <c r="A878" s="74">
        <v>872</v>
      </c>
      <c r="B878" s="27" t="s">
        <v>834</v>
      </c>
      <c r="C878" s="122" t="s">
        <v>934</v>
      </c>
      <c r="D878" s="27" t="s">
        <v>833</v>
      </c>
      <c r="E878" s="27" t="s">
        <v>37</v>
      </c>
      <c r="F878" s="28" t="s">
        <v>942</v>
      </c>
      <c r="G878" s="29">
        <v>25000</v>
      </c>
      <c r="H878" s="30">
        <v>0</v>
      </c>
      <c r="I878" s="31">
        <v>25</v>
      </c>
      <c r="J878" s="90">
        <v>717.5</v>
      </c>
      <c r="K878" s="92">
        <f t="shared" si="112"/>
        <v>1774.9999999999998</v>
      </c>
      <c r="L878" s="46">
        <f t="shared" si="106"/>
        <v>275</v>
      </c>
      <c r="M878" s="45">
        <v>760</v>
      </c>
      <c r="N878" s="31">
        <f t="shared" si="108"/>
        <v>1772.5000000000002</v>
      </c>
      <c r="O878" s="31"/>
      <c r="P878" s="31">
        <f t="shared" si="109"/>
        <v>1477.5</v>
      </c>
      <c r="Q878" s="31">
        <f t="shared" si="110"/>
        <v>1502.5</v>
      </c>
      <c r="R878" s="31">
        <f t="shared" si="111"/>
        <v>3822.5</v>
      </c>
      <c r="S878" s="31">
        <f t="shared" si="107"/>
        <v>23497.5</v>
      </c>
      <c r="T878" s="47" t="s">
        <v>45</v>
      </c>
    </row>
    <row r="879" spans="1:20" s="15" customFormat="1" x14ac:dyDescent="0.25">
      <c r="A879" s="74">
        <v>873</v>
      </c>
      <c r="B879" s="27" t="s">
        <v>837</v>
      </c>
      <c r="C879" s="122" t="s">
        <v>935</v>
      </c>
      <c r="D879" s="27" t="s">
        <v>836</v>
      </c>
      <c r="E879" s="27" t="s">
        <v>142</v>
      </c>
      <c r="F879" s="28" t="s">
        <v>942</v>
      </c>
      <c r="G879" s="29">
        <v>155000</v>
      </c>
      <c r="H879" s="29">
        <v>25042.74</v>
      </c>
      <c r="I879" s="31">
        <v>25</v>
      </c>
      <c r="J879" s="90">
        <v>4448.5</v>
      </c>
      <c r="K879" s="92">
        <f t="shared" si="112"/>
        <v>11004.999999999998</v>
      </c>
      <c r="L879" s="46">
        <f t="shared" si="106"/>
        <v>1705.0000000000002</v>
      </c>
      <c r="M879" s="45">
        <v>4712</v>
      </c>
      <c r="N879" s="31">
        <f t="shared" si="108"/>
        <v>10989.5</v>
      </c>
      <c r="O879" s="31"/>
      <c r="P879" s="31">
        <f t="shared" si="109"/>
        <v>9160.5</v>
      </c>
      <c r="Q879" s="31">
        <f t="shared" si="110"/>
        <v>34228.240000000005</v>
      </c>
      <c r="R879" s="31">
        <f t="shared" si="111"/>
        <v>23699.5</v>
      </c>
      <c r="S879" s="31">
        <f t="shared" si="107"/>
        <v>120771.76</v>
      </c>
      <c r="T879" s="47" t="s">
        <v>45</v>
      </c>
    </row>
    <row r="880" spans="1:20" s="15" customFormat="1" x14ac:dyDescent="0.25">
      <c r="A880" s="74">
        <v>874</v>
      </c>
      <c r="B880" s="27" t="s">
        <v>838</v>
      </c>
      <c r="C880" s="122" t="s">
        <v>934</v>
      </c>
      <c r="D880" s="27" t="s">
        <v>836</v>
      </c>
      <c r="E880" s="27" t="s">
        <v>123</v>
      </c>
      <c r="F880" s="28" t="s">
        <v>942</v>
      </c>
      <c r="G880" s="29">
        <v>28350</v>
      </c>
      <c r="H880" s="30">
        <v>0</v>
      </c>
      <c r="I880" s="31">
        <v>25</v>
      </c>
      <c r="J880" s="90">
        <v>813.65</v>
      </c>
      <c r="K880" s="92">
        <f t="shared" si="112"/>
        <v>2012.85</v>
      </c>
      <c r="L880" s="46">
        <f t="shared" si="106"/>
        <v>311.85000000000002</v>
      </c>
      <c r="M880" s="45">
        <v>861.84</v>
      </c>
      <c r="N880" s="31">
        <f t="shared" si="108"/>
        <v>2010.0150000000001</v>
      </c>
      <c r="O880" s="31"/>
      <c r="P880" s="31">
        <f t="shared" si="109"/>
        <v>1675.49</v>
      </c>
      <c r="Q880" s="31">
        <f t="shared" si="110"/>
        <v>1700.49</v>
      </c>
      <c r="R880" s="31">
        <f t="shared" si="111"/>
        <v>4334.7150000000001</v>
      </c>
      <c r="S880" s="31">
        <f t="shared" si="107"/>
        <v>26649.51</v>
      </c>
      <c r="T880" s="47" t="s">
        <v>45</v>
      </c>
    </row>
    <row r="881" spans="1:168" s="15" customFormat="1" x14ac:dyDescent="0.25">
      <c r="A881" s="74">
        <v>875</v>
      </c>
      <c r="B881" s="27" t="s">
        <v>844</v>
      </c>
      <c r="C881" s="122" t="s">
        <v>934</v>
      </c>
      <c r="D881" s="27" t="s">
        <v>839</v>
      </c>
      <c r="E881" s="27" t="s">
        <v>121</v>
      </c>
      <c r="F881" s="28" t="s">
        <v>942</v>
      </c>
      <c r="G881" s="29">
        <v>200000</v>
      </c>
      <c r="H881" s="29">
        <v>35248.21</v>
      </c>
      <c r="I881" s="31">
        <v>25</v>
      </c>
      <c r="J881" s="90">
        <v>5740</v>
      </c>
      <c r="K881" s="92">
        <f t="shared" si="112"/>
        <v>14199.999999999998</v>
      </c>
      <c r="L881" s="46">
        <f t="shared" si="106"/>
        <v>2200</v>
      </c>
      <c r="M881" s="45">
        <v>5883.16</v>
      </c>
      <c r="N881" s="31">
        <f t="shared" si="108"/>
        <v>14180.000000000002</v>
      </c>
      <c r="O881" s="31"/>
      <c r="P881" s="31">
        <f t="shared" si="109"/>
        <v>11623.16</v>
      </c>
      <c r="Q881" s="31">
        <f t="shared" si="110"/>
        <v>46896.369999999995</v>
      </c>
      <c r="R881" s="31">
        <f t="shared" si="111"/>
        <v>30580</v>
      </c>
      <c r="S881" s="31">
        <f t="shared" si="107"/>
        <v>153103.63</v>
      </c>
      <c r="T881" s="47" t="s">
        <v>45</v>
      </c>
    </row>
    <row r="882" spans="1:168" s="15" customFormat="1" x14ac:dyDescent="0.25">
      <c r="A882" s="74">
        <v>876</v>
      </c>
      <c r="B882" s="27" t="s">
        <v>840</v>
      </c>
      <c r="C882" s="122" t="s">
        <v>935</v>
      </c>
      <c r="D882" s="27" t="s">
        <v>839</v>
      </c>
      <c r="E882" s="27" t="s">
        <v>169</v>
      </c>
      <c r="F882" s="28" t="s">
        <v>943</v>
      </c>
      <c r="G882" s="29">
        <v>41000</v>
      </c>
      <c r="H882" s="30">
        <v>583.79</v>
      </c>
      <c r="I882" s="31">
        <v>25</v>
      </c>
      <c r="J882" s="90">
        <v>1176.7</v>
      </c>
      <c r="K882" s="92">
        <f t="shared" si="112"/>
        <v>2910.9999999999995</v>
      </c>
      <c r="L882" s="46">
        <f t="shared" si="106"/>
        <v>451.00000000000006</v>
      </c>
      <c r="M882" s="45">
        <v>1246.4000000000001</v>
      </c>
      <c r="N882" s="31">
        <f t="shared" si="108"/>
        <v>2906.9</v>
      </c>
      <c r="O882" s="31"/>
      <c r="P882" s="31">
        <f t="shared" si="109"/>
        <v>2423.1000000000004</v>
      </c>
      <c r="Q882" s="31">
        <f t="shared" si="110"/>
        <v>3031.8900000000003</v>
      </c>
      <c r="R882" s="31">
        <f t="shared" si="111"/>
        <v>6268.9</v>
      </c>
      <c r="S882" s="31">
        <f t="shared" si="107"/>
        <v>37968.11</v>
      </c>
      <c r="T882" s="47" t="s">
        <v>45</v>
      </c>
    </row>
    <row r="883" spans="1:168" s="15" customFormat="1" x14ac:dyDescent="0.25">
      <c r="A883" s="74">
        <v>877</v>
      </c>
      <c r="B883" s="27" t="s">
        <v>841</v>
      </c>
      <c r="C883" s="122" t="s">
        <v>935</v>
      </c>
      <c r="D883" s="27" t="s">
        <v>839</v>
      </c>
      <c r="E883" s="27" t="s">
        <v>169</v>
      </c>
      <c r="F883" s="28" t="s">
        <v>942</v>
      </c>
      <c r="G883" s="29">
        <v>41000</v>
      </c>
      <c r="H883" s="30">
        <v>583.79</v>
      </c>
      <c r="I883" s="31">
        <v>25</v>
      </c>
      <c r="J883" s="90">
        <v>1176.7</v>
      </c>
      <c r="K883" s="92">
        <f t="shared" si="112"/>
        <v>2910.9999999999995</v>
      </c>
      <c r="L883" s="46">
        <f t="shared" si="106"/>
        <v>451.00000000000006</v>
      </c>
      <c r="M883" s="45">
        <v>1246.4000000000001</v>
      </c>
      <c r="N883" s="31">
        <f t="shared" si="108"/>
        <v>2906.9</v>
      </c>
      <c r="O883" s="31"/>
      <c r="P883" s="31">
        <f t="shared" si="109"/>
        <v>2423.1000000000004</v>
      </c>
      <c r="Q883" s="31">
        <f t="shared" si="110"/>
        <v>3031.8900000000003</v>
      </c>
      <c r="R883" s="31">
        <f t="shared" si="111"/>
        <v>6268.9</v>
      </c>
      <c r="S883" s="31">
        <f t="shared" si="107"/>
        <v>37968.11</v>
      </c>
      <c r="T883" s="47" t="s">
        <v>45</v>
      </c>
    </row>
    <row r="884" spans="1:168" s="15" customFormat="1" x14ac:dyDescent="0.25">
      <c r="A884" s="74">
        <v>878</v>
      </c>
      <c r="B884" s="27" t="s">
        <v>842</v>
      </c>
      <c r="C884" s="122" t="s">
        <v>934</v>
      </c>
      <c r="D884" s="27" t="s">
        <v>839</v>
      </c>
      <c r="E884" s="27" t="s">
        <v>109</v>
      </c>
      <c r="F884" s="28" t="s">
        <v>943</v>
      </c>
      <c r="G884" s="29">
        <v>34000</v>
      </c>
      <c r="H884" s="30">
        <v>0</v>
      </c>
      <c r="I884" s="31">
        <v>25</v>
      </c>
      <c r="J884" s="90">
        <v>975.8</v>
      </c>
      <c r="K884" s="92">
        <f t="shared" si="112"/>
        <v>2414</v>
      </c>
      <c r="L884" s="46">
        <f t="shared" si="106"/>
        <v>374.00000000000006</v>
      </c>
      <c r="M884" s="45">
        <v>1033.5999999999999</v>
      </c>
      <c r="N884" s="31">
        <f t="shared" si="108"/>
        <v>2410.6000000000004</v>
      </c>
      <c r="O884" s="31"/>
      <c r="P884" s="31">
        <f t="shared" si="109"/>
        <v>2009.3999999999999</v>
      </c>
      <c r="Q884" s="31">
        <f t="shared" si="110"/>
        <v>2034.3999999999999</v>
      </c>
      <c r="R884" s="31">
        <f t="shared" si="111"/>
        <v>5198.6000000000004</v>
      </c>
      <c r="S884" s="31">
        <f t="shared" si="107"/>
        <v>31965.599999999999</v>
      </c>
      <c r="T884" s="47" t="s">
        <v>45</v>
      </c>
    </row>
    <row r="885" spans="1:168" s="15" customFormat="1" x14ac:dyDescent="0.25">
      <c r="A885" s="74">
        <v>879</v>
      </c>
      <c r="B885" s="27" t="s">
        <v>843</v>
      </c>
      <c r="C885" s="122" t="s">
        <v>934</v>
      </c>
      <c r="D885" s="27" t="s">
        <v>839</v>
      </c>
      <c r="E885" s="27" t="s">
        <v>109</v>
      </c>
      <c r="F885" s="28" t="s">
        <v>943</v>
      </c>
      <c r="G885" s="29">
        <v>34000</v>
      </c>
      <c r="H885" s="30">
        <v>0</v>
      </c>
      <c r="I885" s="31">
        <v>25</v>
      </c>
      <c r="J885" s="90">
        <v>975.8</v>
      </c>
      <c r="K885" s="92">
        <f t="shared" si="112"/>
        <v>2414</v>
      </c>
      <c r="L885" s="46">
        <f t="shared" si="106"/>
        <v>374.00000000000006</v>
      </c>
      <c r="M885" s="45">
        <v>1033.5999999999999</v>
      </c>
      <c r="N885" s="31">
        <f t="shared" si="108"/>
        <v>2410.6000000000004</v>
      </c>
      <c r="O885" s="31"/>
      <c r="P885" s="31">
        <f t="shared" si="109"/>
        <v>2009.3999999999999</v>
      </c>
      <c r="Q885" s="31">
        <f t="shared" si="110"/>
        <v>2034.3999999999999</v>
      </c>
      <c r="R885" s="31">
        <f t="shared" si="111"/>
        <v>5198.6000000000004</v>
      </c>
      <c r="S885" s="31">
        <f t="shared" si="107"/>
        <v>31965.599999999999</v>
      </c>
      <c r="T885" s="47" t="s">
        <v>45</v>
      </c>
    </row>
    <row r="886" spans="1:168" s="15" customFormat="1" x14ac:dyDescent="0.25">
      <c r="A886" s="74">
        <v>880</v>
      </c>
      <c r="B886" s="27" t="s">
        <v>846</v>
      </c>
      <c r="C886" s="122" t="s">
        <v>934</v>
      </c>
      <c r="D886" s="27" t="s">
        <v>845</v>
      </c>
      <c r="E886" s="27" t="s">
        <v>37</v>
      </c>
      <c r="F886" s="28" t="s">
        <v>943</v>
      </c>
      <c r="G886" s="29">
        <v>34000</v>
      </c>
      <c r="H886" s="30">
        <v>0</v>
      </c>
      <c r="I886" s="31">
        <v>25</v>
      </c>
      <c r="J886" s="90">
        <v>975.8</v>
      </c>
      <c r="K886" s="92">
        <f t="shared" si="112"/>
        <v>2414</v>
      </c>
      <c r="L886" s="46">
        <f t="shared" si="106"/>
        <v>374.00000000000006</v>
      </c>
      <c r="M886" s="45">
        <v>1033.5999999999999</v>
      </c>
      <c r="N886" s="31">
        <f t="shared" si="108"/>
        <v>2410.6000000000004</v>
      </c>
      <c r="O886" s="31"/>
      <c r="P886" s="31">
        <f t="shared" si="109"/>
        <v>2009.3999999999999</v>
      </c>
      <c r="Q886" s="31">
        <f t="shared" si="110"/>
        <v>2034.3999999999999</v>
      </c>
      <c r="R886" s="31">
        <f t="shared" si="111"/>
        <v>5198.6000000000004</v>
      </c>
      <c r="S886" s="31">
        <f t="shared" si="107"/>
        <v>31965.599999999999</v>
      </c>
      <c r="T886" s="47" t="s">
        <v>45</v>
      </c>
    </row>
    <row r="887" spans="1:168" s="73" customFormat="1" ht="30" customHeight="1" thickBot="1" x14ac:dyDescent="0.3">
      <c r="A887" s="117"/>
      <c r="B887" s="165"/>
      <c r="C887" s="165"/>
      <c r="D887" s="165"/>
      <c r="E887" s="165"/>
      <c r="F887" s="118"/>
      <c r="G887" s="119">
        <f>SUM(G1:G7)</f>
        <v>300000</v>
      </c>
      <c r="H887" s="119">
        <f>SUM(H7:H886)</f>
        <v>2375862.3739999956</v>
      </c>
      <c r="I887" s="119">
        <f t="shared" ref="I887:R887" si="113">SUM(I7:I886)</f>
        <v>22000</v>
      </c>
      <c r="J887" s="119">
        <f t="shared" si="113"/>
        <v>1157059.6299999987</v>
      </c>
      <c r="K887" s="119">
        <f t="shared" si="113"/>
        <v>2860508.7149999994</v>
      </c>
      <c r="L887" s="119">
        <f t="shared" si="113"/>
        <v>443472.31500000006</v>
      </c>
      <c r="M887" s="119">
        <f t="shared" si="113"/>
        <v>1215464.659999999</v>
      </c>
      <c r="N887" s="119">
        <f t="shared" si="113"/>
        <v>2858380.6484999978</v>
      </c>
      <c r="O887" s="119">
        <f t="shared" si="113"/>
        <v>0</v>
      </c>
      <c r="P887" s="119">
        <f t="shared" si="113"/>
        <v>2372524.2900000028</v>
      </c>
      <c r="Q887" s="119">
        <f t="shared" si="113"/>
        <v>4770386.6639999961</v>
      </c>
      <c r="R887" s="119">
        <f t="shared" si="113"/>
        <v>6162361.6785000125</v>
      </c>
      <c r="S887" s="119">
        <f>SUM(S208:S886)</f>
        <v>27070561.489999939</v>
      </c>
      <c r="T887" s="120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9"/>
      <c r="BQ887" s="39"/>
      <c r="BR887" s="39"/>
      <c r="BS887" s="39"/>
      <c r="BT887" s="39"/>
      <c r="BU887" s="39"/>
      <c r="BV887" s="39"/>
      <c r="BW887" s="39"/>
      <c r="BX887" s="39"/>
      <c r="BY887" s="39"/>
      <c r="BZ887" s="39"/>
      <c r="CA887" s="39"/>
      <c r="CB887" s="39"/>
      <c r="CC887" s="39"/>
      <c r="CD887" s="39"/>
      <c r="CE887" s="39"/>
      <c r="CF887" s="39"/>
      <c r="CG887" s="39"/>
      <c r="CH887" s="39"/>
      <c r="CI887" s="39"/>
      <c r="CJ887" s="39"/>
      <c r="CK887" s="39"/>
      <c r="CL887" s="39"/>
      <c r="CM887" s="39"/>
      <c r="CN887" s="39"/>
      <c r="CO887" s="39"/>
      <c r="CP887" s="39"/>
      <c r="CQ887" s="39"/>
      <c r="CR887" s="39"/>
      <c r="CS887" s="39"/>
      <c r="CT887" s="39"/>
      <c r="CU887" s="39"/>
      <c r="CV887" s="39"/>
      <c r="CW887" s="39"/>
      <c r="CX887" s="39"/>
      <c r="CY887" s="39"/>
      <c r="CZ887" s="39"/>
      <c r="DA887" s="39"/>
      <c r="DB887" s="39"/>
      <c r="DC887" s="39"/>
      <c r="DD887" s="39"/>
      <c r="DE887" s="39"/>
      <c r="DF887" s="39"/>
      <c r="DG887" s="39"/>
      <c r="DH887" s="39"/>
      <c r="DI887" s="39"/>
      <c r="DJ887" s="39"/>
      <c r="DK887" s="39"/>
      <c r="DL887" s="39"/>
      <c r="DM887" s="39"/>
      <c r="DN887" s="39"/>
      <c r="DO887" s="39"/>
      <c r="DP887" s="39"/>
      <c r="DQ887" s="39"/>
      <c r="DR887" s="39"/>
      <c r="DS887" s="39"/>
      <c r="DT887" s="39"/>
      <c r="DU887" s="39"/>
      <c r="DV887" s="39"/>
      <c r="DW887" s="39"/>
      <c r="DX887" s="39"/>
      <c r="DY887" s="39"/>
      <c r="DZ887" s="39"/>
      <c r="EA887" s="39"/>
      <c r="EB887" s="39"/>
      <c r="EC887" s="39"/>
      <c r="ED887" s="39"/>
      <c r="EE887" s="39"/>
      <c r="EF887" s="39"/>
      <c r="EG887" s="39"/>
      <c r="EH887" s="39"/>
      <c r="EI887" s="39"/>
      <c r="EJ887" s="39"/>
      <c r="EK887" s="39"/>
      <c r="EL887" s="39"/>
      <c r="EM887" s="39"/>
      <c r="EN887" s="39"/>
      <c r="EO887" s="39"/>
      <c r="EP887" s="39"/>
      <c r="EQ887" s="39"/>
      <c r="ER887" s="39"/>
      <c r="ES887" s="39"/>
      <c r="ET887" s="39"/>
      <c r="EU887" s="39"/>
      <c r="EV887" s="39"/>
      <c r="EW887" s="39"/>
      <c r="EX887" s="39"/>
      <c r="EY887" s="39"/>
      <c r="EZ887" s="39"/>
      <c r="FA887" s="39"/>
      <c r="FB887" s="39"/>
      <c r="FC887" s="39"/>
      <c r="FD887" s="39"/>
      <c r="FE887" s="39"/>
      <c r="FF887" s="39"/>
      <c r="FG887" s="39"/>
      <c r="FH887" s="39"/>
      <c r="FI887" s="39"/>
      <c r="FJ887" s="39"/>
      <c r="FK887" s="39"/>
      <c r="FL887" s="39"/>
    </row>
    <row r="888" spans="1:168" ht="16.5" x14ac:dyDescent="0.25">
      <c r="A888" s="2"/>
      <c r="B888" s="2"/>
      <c r="C888" s="8"/>
      <c r="D888" s="2"/>
      <c r="E888" s="2"/>
      <c r="F888" s="8"/>
      <c r="G888" s="11"/>
      <c r="H888" s="65"/>
      <c r="I888" s="65"/>
      <c r="J888" s="66"/>
      <c r="K888" s="66"/>
      <c r="L888" s="66"/>
      <c r="M888" s="66"/>
      <c r="N888" s="1"/>
      <c r="O888" s="1"/>
      <c r="P888" s="1"/>
      <c r="Q888" s="1"/>
      <c r="R888" s="1"/>
    </row>
    <row r="889" spans="1:168" ht="16.5" x14ac:dyDescent="0.25">
      <c r="A889" s="109"/>
      <c r="B889" s="70"/>
      <c r="C889" s="110"/>
      <c r="D889" s="70"/>
      <c r="E889" s="70"/>
      <c r="F889" s="110"/>
      <c r="G889" s="69"/>
      <c r="H889" s="67"/>
      <c r="I889" s="67"/>
      <c r="J889" s="82"/>
      <c r="K889" s="68"/>
      <c r="L889" s="68"/>
      <c r="M889" s="82"/>
      <c r="N889" s="68"/>
      <c r="O889" s="68"/>
      <c r="P889" s="68"/>
      <c r="Q889" s="68"/>
      <c r="R889" s="68"/>
      <c r="S889" s="68"/>
      <c r="T889" s="71"/>
    </row>
    <row r="890" spans="1:168" ht="16.5" x14ac:dyDescent="0.25">
      <c r="A890" s="70"/>
      <c r="B890" s="107" t="s">
        <v>20</v>
      </c>
      <c r="C890" s="3"/>
      <c r="D890" s="4"/>
      <c r="E890" s="3"/>
      <c r="F890" s="3"/>
      <c r="G890" s="2"/>
      <c r="H890" s="8"/>
      <c r="I890" s="11"/>
      <c r="J890" s="65"/>
      <c r="K890" s="65"/>
      <c r="L890" s="66"/>
      <c r="M890" s="66"/>
      <c r="N890" s="66"/>
      <c r="O890" s="66"/>
      <c r="P890" s="1"/>
      <c r="Q890" s="1"/>
      <c r="R890" s="1"/>
      <c r="T890" s="1"/>
      <c r="U890" s="1"/>
      <c r="V890" s="131"/>
    </row>
    <row r="891" spans="1:168" ht="16.5" x14ac:dyDescent="0.25">
      <c r="A891" s="70"/>
      <c r="B891" s="3" t="s">
        <v>21</v>
      </c>
      <c r="C891" s="3"/>
      <c r="D891" s="4"/>
      <c r="E891" s="3"/>
      <c r="F891" s="3"/>
      <c r="G891" s="3"/>
      <c r="H891" s="4"/>
      <c r="I891" s="9"/>
      <c r="J891" s="67"/>
      <c r="K891" s="67"/>
      <c r="L891" s="82"/>
      <c r="M891" s="68"/>
      <c r="N891" s="68"/>
      <c r="O891" s="82"/>
      <c r="P891" s="5"/>
      <c r="Q891" s="5"/>
      <c r="R891" s="5"/>
      <c r="S891" s="5"/>
      <c r="T891" s="5"/>
      <c r="U891" s="5"/>
      <c r="V891" s="71"/>
    </row>
    <row r="892" spans="1:168" ht="17.25" customHeight="1" x14ac:dyDescent="0.25">
      <c r="A892" s="70"/>
      <c r="B892" s="3" t="s">
        <v>22</v>
      </c>
      <c r="C892" s="3"/>
      <c r="D892" s="4"/>
      <c r="E892" s="3"/>
      <c r="F892" s="3"/>
      <c r="G892" s="3"/>
      <c r="H892" s="3"/>
      <c r="I892" s="4"/>
      <c r="J892" s="9"/>
      <c r="K892" s="132"/>
      <c r="L892" s="132"/>
      <c r="M892" s="89"/>
      <c r="N892" s="88"/>
      <c r="O892" s="88"/>
      <c r="P892" s="89"/>
      <c r="Q892" s="5"/>
      <c r="R892" s="133"/>
      <c r="S892" s="5"/>
      <c r="T892" s="5"/>
      <c r="U892" s="5"/>
      <c r="V892" s="71"/>
    </row>
    <row r="893" spans="1:168" ht="16.5" x14ac:dyDescent="0.25">
      <c r="A893" s="70"/>
      <c r="B893" s="3" t="s">
        <v>23</v>
      </c>
      <c r="C893" s="3"/>
      <c r="D893" s="4"/>
      <c r="E893" s="3"/>
      <c r="F893" s="3"/>
      <c r="G893" s="3"/>
      <c r="H893" s="3"/>
      <c r="I893" s="4"/>
      <c r="J893" s="9"/>
      <c r="K893" s="9"/>
      <c r="L893" s="134"/>
      <c r="M893" s="9"/>
      <c r="N893" s="9"/>
      <c r="O893" s="9"/>
      <c r="P893" s="9"/>
      <c r="Q893" s="5"/>
      <c r="R893" s="133"/>
      <c r="S893" s="5"/>
      <c r="T893" s="5"/>
      <c r="U893" s="5"/>
      <c r="V893" s="71"/>
    </row>
    <row r="894" spans="1:168" ht="16.5" x14ac:dyDescent="0.25">
      <c r="A894" s="111"/>
      <c r="B894" s="3" t="s">
        <v>1171</v>
      </c>
      <c r="C894" s="3"/>
      <c r="D894" s="4"/>
      <c r="E894" s="3"/>
      <c r="F894" s="3"/>
      <c r="G894" s="3"/>
      <c r="H894" s="3"/>
      <c r="I894" s="4"/>
      <c r="J894" s="9"/>
      <c r="K894" s="132"/>
      <c r="L894" s="135"/>
      <c r="M894" s="89"/>
      <c r="N894" s="88"/>
      <c r="O894" s="88"/>
      <c r="P894" s="89"/>
      <c r="Q894" s="5"/>
      <c r="R894" s="133"/>
      <c r="S894" s="5"/>
      <c r="T894" s="5"/>
      <c r="U894" s="5"/>
      <c r="V894" s="71"/>
    </row>
    <row r="895" spans="1:168" ht="16.5" x14ac:dyDescent="0.25">
      <c r="A895" s="111"/>
      <c r="B895" s="140"/>
      <c r="C895" s="141"/>
      <c r="D895" s="5"/>
      <c r="E895" s="141"/>
      <c r="F895" s="141"/>
      <c r="G895" s="3"/>
      <c r="H895" s="3"/>
      <c r="I895" s="136"/>
      <c r="J895" s="9"/>
      <c r="K895" s="132"/>
      <c r="L895" s="135"/>
      <c r="M895" s="89"/>
      <c r="N895" s="88"/>
      <c r="O895" s="88"/>
      <c r="P895" s="89"/>
      <c r="Q895" s="5"/>
      <c r="R895" s="133"/>
      <c r="S895" s="5"/>
      <c r="T895" s="5"/>
      <c r="U895" s="5"/>
      <c r="V895" s="68"/>
    </row>
    <row r="896" spans="1:168" ht="18.75" x14ac:dyDescent="0.25">
      <c r="A896" s="112"/>
      <c r="B896" s="113"/>
      <c r="C896" s="127"/>
      <c r="D896" s="3"/>
      <c r="E896" s="3"/>
      <c r="F896" s="4"/>
      <c r="G896" s="3"/>
      <c r="H896" s="3"/>
      <c r="I896" s="4"/>
      <c r="J896" s="12"/>
      <c r="K896" s="12"/>
      <c r="L896" s="137"/>
      <c r="M896" s="12"/>
      <c r="N896" s="88"/>
      <c r="O896" s="88"/>
      <c r="P896" s="138"/>
      <c r="Q896" s="5"/>
      <c r="R896" s="139"/>
      <c r="S896" s="5"/>
      <c r="T896" s="5"/>
      <c r="U896" s="5"/>
      <c r="V896" s="68"/>
    </row>
    <row r="897" spans="1:22" ht="16.5" x14ac:dyDescent="0.25">
      <c r="A897" s="112"/>
      <c r="B897" s="70"/>
      <c r="C897" s="110"/>
      <c r="D897" s="140"/>
      <c r="E897" s="141"/>
      <c r="F897" s="5"/>
      <c r="G897" s="141"/>
      <c r="H897" s="141"/>
      <c r="I897" s="142"/>
      <c r="J897" s="143"/>
      <c r="K897" s="144"/>
      <c r="L897" s="143"/>
      <c r="M897" s="144"/>
      <c r="N897" s="87"/>
      <c r="O897" s="87"/>
      <c r="P897" s="145"/>
      <c r="Q897" s="141"/>
      <c r="R897" s="139"/>
      <c r="S897" s="6"/>
      <c r="T897" s="6"/>
      <c r="U897" s="6"/>
      <c r="V897" s="71"/>
    </row>
    <row r="898" spans="1:22" ht="16.5" x14ac:dyDescent="0.25">
      <c r="A898" s="112"/>
      <c r="B898" s="70"/>
      <c r="C898" s="110"/>
      <c r="D898" s="140"/>
      <c r="E898" s="87"/>
      <c r="F898" s="87"/>
      <c r="G898" s="88"/>
      <c r="H898" s="87"/>
      <c r="I898" s="87"/>
      <c r="J898" s="88"/>
      <c r="K898" s="89"/>
      <c r="L898" s="89"/>
      <c r="M898" s="89"/>
      <c r="N898" s="89"/>
      <c r="O898" s="89"/>
      <c r="P898" s="89"/>
      <c r="Q898" s="89"/>
      <c r="R898" s="139"/>
      <c r="S898" s="5"/>
      <c r="T898" s="6"/>
      <c r="U898" s="6"/>
      <c r="V898" s="71"/>
    </row>
    <row r="899" spans="1:22" ht="15" customHeight="1" x14ac:dyDescent="0.25">
      <c r="A899" s="112"/>
      <c r="B899" s="148" t="s">
        <v>27</v>
      </c>
      <c r="C899" s="110"/>
      <c r="D899" s="148"/>
      <c r="E899" s="147" t="s">
        <v>26</v>
      </c>
      <c r="F899" s="147"/>
      <c r="G899" s="146"/>
      <c r="H899" s="141"/>
      <c r="I899" s="141"/>
      <c r="J899" s="142"/>
      <c r="K899" s="143"/>
      <c r="L899" s="144"/>
      <c r="M899" s="143"/>
      <c r="N899" s="151" t="s">
        <v>28</v>
      </c>
      <c r="O899" s="87"/>
      <c r="P899" s="151"/>
      <c r="Q899" s="145"/>
      <c r="R899" s="88"/>
      <c r="S899" s="5"/>
      <c r="T899" s="6"/>
      <c r="U899" s="6"/>
      <c r="V899" s="71"/>
    </row>
    <row r="900" spans="1:22" s="1" customFormat="1" ht="15" customHeight="1" x14ac:dyDescent="0.25">
      <c r="A900" s="112"/>
      <c r="B900" s="70"/>
      <c r="C900" s="110"/>
      <c r="D900" s="148"/>
      <c r="E900" s="148"/>
      <c r="F900" s="148"/>
      <c r="G900" s="147"/>
      <c r="H900" s="147"/>
      <c r="I900" s="148"/>
      <c r="J900" s="147"/>
      <c r="K900" s="149"/>
      <c r="L900" s="150"/>
      <c r="M900" s="151"/>
      <c r="N900" s="151"/>
      <c r="O900" s="151"/>
      <c r="P900" s="151"/>
      <c r="Q900" s="151"/>
      <c r="R900" s="88"/>
      <c r="S900" s="5"/>
      <c r="T900" s="6"/>
      <c r="U900" s="6"/>
      <c r="V900" s="71"/>
    </row>
    <row r="901" spans="1:22" s="1" customFormat="1" ht="22.5" customHeight="1" x14ac:dyDescent="0.25">
      <c r="A901" s="112"/>
      <c r="B901" s="70"/>
      <c r="C901" s="110"/>
      <c r="D901" s="148"/>
      <c r="E901" s="148"/>
      <c r="F901" s="148"/>
      <c r="G901" s="147"/>
      <c r="H901" s="3"/>
      <c r="I901" s="3"/>
      <c r="J901" s="3"/>
      <c r="K901" s="10"/>
      <c r="L901" s="3"/>
      <c r="M901" s="132"/>
      <c r="N901" s="132"/>
      <c r="O901" s="132"/>
      <c r="P901" s="88"/>
      <c r="Q901" s="88"/>
      <c r="R901" s="88"/>
      <c r="S901" s="5"/>
      <c r="T901" s="6"/>
      <c r="U901" s="6"/>
      <c r="V901" s="71"/>
    </row>
    <row r="902" spans="1:22" ht="15" customHeight="1" x14ac:dyDescent="0.25">
      <c r="A902" s="112"/>
      <c r="B902" s="70"/>
      <c r="C902" s="110"/>
      <c r="D902" s="140"/>
      <c r="E902" s="140"/>
      <c r="F902" s="3"/>
      <c r="G902" s="4"/>
      <c r="H902" s="3"/>
      <c r="I902" s="4"/>
      <c r="J902" s="3"/>
      <c r="K902" s="3"/>
      <c r="L902" s="132"/>
      <c r="M902" s="3"/>
      <c r="N902" s="3"/>
      <c r="O902" s="132"/>
      <c r="P902" s="132"/>
      <c r="Q902" s="88"/>
      <c r="R902" s="88"/>
      <c r="S902" s="5"/>
      <c r="T902" s="6"/>
      <c r="U902" s="6"/>
      <c r="V902" s="71"/>
    </row>
    <row r="903" spans="1:22" ht="15.75" customHeight="1" x14ac:dyDescent="0.35">
      <c r="A903" s="71"/>
      <c r="B903" s="114"/>
      <c r="C903" s="128"/>
      <c r="D903" s="140"/>
      <c r="E903" s="140"/>
      <c r="F903" s="3"/>
      <c r="G903" s="4"/>
      <c r="H903" s="3"/>
      <c r="I903" s="4"/>
      <c r="J903" s="3"/>
      <c r="K903" s="3"/>
      <c r="L903" s="3"/>
      <c r="M903" s="3"/>
      <c r="N903" s="3"/>
      <c r="O903" s="132"/>
      <c r="P903" s="132"/>
      <c r="Q903" s="88"/>
      <c r="R903" s="88"/>
      <c r="S903" s="5"/>
      <c r="T903" s="6"/>
      <c r="U903" s="6"/>
      <c r="V903" s="71"/>
    </row>
    <row r="904" spans="1:22" ht="15" customHeight="1" x14ac:dyDescent="0.25">
      <c r="A904" s="71"/>
      <c r="B904" s="115"/>
      <c r="C904" s="129"/>
      <c r="D904" s="140"/>
      <c r="E904" s="140"/>
      <c r="F904" s="3"/>
      <c r="G904" s="4"/>
      <c r="H904" s="3"/>
      <c r="I904" s="4"/>
      <c r="J904" s="3"/>
      <c r="K904" s="3"/>
      <c r="L904" s="3"/>
      <c r="M904" s="3"/>
      <c r="N904" s="3"/>
      <c r="O904" s="132"/>
      <c r="P904" s="132"/>
      <c r="Q904" s="88"/>
      <c r="R904" s="88"/>
      <c r="S904" s="5"/>
      <c r="T904" s="6"/>
      <c r="U904" s="6"/>
      <c r="V904" s="71"/>
    </row>
    <row r="905" spans="1:22" ht="15" customHeight="1" x14ac:dyDescent="0.25">
      <c r="A905" s="71"/>
      <c r="B905" s="71"/>
      <c r="C905" s="116"/>
      <c r="D905" s="141"/>
      <c r="E905" s="140"/>
      <c r="F905" s="3"/>
      <c r="G905" s="4"/>
      <c r="H905" s="3"/>
      <c r="I905" s="4"/>
      <c r="J905" s="3"/>
      <c r="K905" s="3"/>
      <c r="L905" s="3"/>
      <c r="M905" s="3"/>
      <c r="N905" s="3"/>
      <c r="O905" s="132"/>
      <c r="P905" s="132"/>
      <c r="Q905" s="88"/>
      <c r="R905" s="88"/>
      <c r="S905" s="6"/>
      <c r="T905" s="6"/>
      <c r="U905" s="6"/>
      <c r="V905" s="71"/>
    </row>
    <row r="906" spans="1:22" ht="15.75" customHeight="1" x14ac:dyDescent="0.25">
      <c r="A906" s="71"/>
      <c r="B906" s="71"/>
      <c r="C906" s="116"/>
      <c r="D906" s="141"/>
      <c r="E906" s="140"/>
      <c r="F906" s="3"/>
      <c r="G906" s="4"/>
      <c r="H906" s="3"/>
      <c r="I906" s="4"/>
      <c r="J906" s="3"/>
      <c r="K906" s="3"/>
      <c r="L906" s="3"/>
      <c r="M906" s="3"/>
      <c r="N906" s="3"/>
      <c r="O906" s="132"/>
      <c r="P906" s="132"/>
      <c r="Q906" s="88"/>
      <c r="R906" s="87"/>
      <c r="S906" s="6"/>
      <c r="T906" s="6"/>
      <c r="U906" s="6"/>
      <c r="V906" s="71"/>
    </row>
    <row r="907" spans="1:22" ht="21" x14ac:dyDescent="0.25">
      <c r="A907" s="71"/>
      <c r="B907" s="71"/>
      <c r="C907" s="116"/>
      <c r="D907" s="141"/>
      <c r="E907" s="141"/>
      <c r="F907" s="152"/>
      <c r="G907" s="153"/>
      <c r="H907" s="141"/>
      <c r="I907" s="141"/>
      <c r="J907" s="154"/>
      <c r="K907" s="155"/>
      <c r="L907" s="87"/>
      <c r="M907" s="87"/>
      <c r="N907" s="87"/>
      <c r="O907" s="87"/>
      <c r="P907" s="87"/>
      <c r="Q907" s="87"/>
      <c r="R907" s="87"/>
      <c r="S907" s="108"/>
      <c r="T907" s="108"/>
      <c r="U907" s="108"/>
      <c r="V907" s="71"/>
    </row>
    <row r="908" spans="1:22" x14ac:dyDescent="0.25">
      <c r="A908" s="71"/>
      <c r="B908" s="71"/>
      <c r="C908" s="116"/>
      <c r="D908" s="141"/>
      <c r="E908" s="5"/>
      <c r="F908" s="141"/>
      <c r="G908" s="141"/>
      <c r="H908" s="141"/>
      <c r="I908" s="141"/>
      <c r="J908" s="87"/>
      <c r="K908" s="141"/>
      <c r="L908" s="87"/>
      <c r="M908" s="141"/>
      <c r="N908" s="141"/>
      <c r="O908" s="87"/>
      <c r="P908" s="141"/>
      <c r="Q908" s="141"/>
      <c r="R908" s="87"/>
      <c r="S908" s="6"/>
      <c r="T908" s="6"/>
      <c r="U908" s="5"/>
      <c r="V908" s="71"/>
    </row>
    <row r="909" spans="1:22" x14ac:dyDescent="0.25">
      <c r="A909" s="71"/>
      <c r="B909" s="71"/>
      <c r="C909" s="116"/>
      <c r="D909" s="111"/>
      <c r="E909" s="111"/>
      <c r="F909" s="111"/>
      <c r="G909" s="111"/>
      <c r="H909" s="68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68"/>
      <c r="V909" s="111"/>
    </row>
    <row r="910" spans="1:22" x14ac:dyDescent="0.25">
      <c r="A910" s="71"/>
      <c r="B910" s="71"/>
      <c r="C910" s="116"/>
      <c r="D910" s="111"/>
      <c r="E910" s="111"/>
      <c r="F910" s="111"/>
      <c r="G910" s="111"/>
      <c r="H910" s="68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68"/>
      <c r="V910" s="111"/>
    </row>
    <row r="911" spans="1:22" x14ac:dyDescent="0.25">
      <c r="A911" s="71"/>
      <c r="B911" s="71"/>
      <c r="C911" s="116"/>
      <c r="D911" s="111"/>
      <c r="E911" s="111"/>
      <c r="F911" s="111"/>
      <c r="G911" s="111"/>
      <c r="H911" s="68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68"/>
      <c r="V911" s="111"/>
    </row>
    <row r="912" spans="1:22" x14ac:dyDescent="0.25">
      <c r="A912" s="71"/>
      <c r="B912" s="71"/>
      <c r="C912" s="116"/>
      <c r="D912" s="71"/>
      <c r="E912" s="71"/>
      <c r="F912" s="116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68"/>
      <c r="T912" s="71"/>
    </row>
    <row r="913" spans="1:20" x14ac:dyDescent="0.25">
      <c r="A913" s="71"/>
      <c r="B913" s="71"/>
      <c r="C913" s="116"/>
      <c r="D913" s="71"/>
      <c r="E913" s="71"/>
      <c r="F913" s="116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68"/>
      <c r="T913" s="71"/>
    </row>
    <row r="914" spans="1:20" x14ac:dyDescent="0.25">
      <c r="A914" s="71"/>
      <c r="B914" s="71"/>
      <c r="C914" s="116"/>
      <c r="D914" s="71"/>
      <c r="E914" s="71"/>
      <c r="F914" s="116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68"/>
      <c r="T914" s="71"/>
    </row>
    <row r="915" spans="1:20" x14ac:dyDescent="0.25">
      <c r="A915" s="71"/>
      <c r="B915" s="71"/>
      <c r="C915" s="116"/>
      <c r="D915" s="71"/>
      <c r="E915" s="71"/>
      <c r="F915" s="116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68"/>
      <c r="T915" s="71"/>
    </row>
    <row r="916" spans="1:20" x14ac:dyDescent="0.25">
      <c r="A916" s="71"/>
      <c r="B916" s="71"/>
      <c r="C916" s="116"/>
      <c r="D916" s="71"/>
      <c r="E916" s="71"/>
      <c r="F916" s="116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68"/>
      <c r="T916" s="71"/>
    </row>
    <row r="917" spans="1:20" x14ac:dyDescent="0.25">
      <c r="A917" s="71"/>
      <c r="B917" s="71"/>
      <c r="C917" s="116"/>
      <c r="D917" s="71"/>
      <c r="E917" s="71"/>
      <c r="F917" s="116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68"/>
      <c r="T917" s="71"/>
    </row>
    <row r="918" spans="1:20" x14ac:dyDescent="0.25">
      <c r="A918" s="71"/>
      <c r="B918" s="71"/>
      <c r="C918" s="116"/>
      <c r="D918" s="71"/>
      <c r="E918" s="71"/>
      <c r="F918" s="116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68"/>
      <c r="T918" s="71"/>
    </row>
    <row r="919" spans="1:20" x14ac:dyDescent="0.25">
      <c r="A919" s="71"/>
      <c r="B919" s="71"/>
      <c r="C919" s="116"/>
      <c r="D919" s="71"/>
      <c r="E919" s="71"/>
      <c r="F919" s="116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68"/>
      <c r="T919" s="71"/>
    </row>
    <row r="920" spans="1:20" x14ac:dyDescent="0.25">
      <c r="A920" s="71"/>
      <c r="B920" s="71"/>
      <c r="C920" s="116"/>
      <c r="D920" s="71"/>
      <c r="E920" s="71"/>
      <c r="F920" s="116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68"/>
      <c r="T920" s="71"/>
    </row>
    <row r="921" spans="1:20" x14ac:dyDescent="0.25">
      <c r="A921" s="71"/>
      <c r="B921" s="71"/>
      <c r="C921" s="116"/>
      <c r="D921" s="71"/>
      <c r="E921" s="71"/>
      <c r="F921" s="116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68"/>
      <c r="T921" s="71"/>
    </row>
    <row r="922" spans="1:20" x14ac:dyDescent="0.25">
      <c r="A922" s="71"/>
      <c r="B922" s="71"/>
      <c r="C922" s="116"/>
      <c r="D922" s="71"/>
      <c r="E922" s="71"/>
      <c r="F922" s="116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68"/>
      <c r="T922" s="71"/>
    </row>
    <row r="923" spans="1:20" x14ac:dyDescent="0.25">
      <c r="A923" s="71"/>
      <c r="B923" s="71"/>
      <c r="C923" s="116"/>
      <c r="D923" s="71"/>
      <c r="E923" s="71"/>
      <c r="F923" s="116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68"/>
      <c r="T923" s="71"/>
    </row>
    <row r="924" spans="1:20" x14ac:dyDescent="0.25">
      <c r="A924" s="71"/>
      <c r="B924" s="71"/>
      <c r="C924" s="116"/>
      <c r="D924" s="71"/>
      <c r="E924" s="71"/>
      <c r="F924" s="116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68"/>
      <c r="T924" s="71"/>
    </row>
    <row r="925" spans="1:20" x14ac:dyDescent="0.25">
      <c r="A925" s="71"/>
      <c r="B925" s="71"/>
      <c r="C925" s="116"/>
      <c r="D925" s="71"/>
      <c r="E925" s="71"/>
      <c r="F925" s="116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68"/>
      <c r="T925" s="71"/>
    </row>
    <row r="926" spans="1:20" x14ac:dyDescent="0.25">
      <c r="A926" s="71"/>
      <c r="B926" s="71"/>
      <c r="C926" s="116"/>
      <c r="D926" s="71"/>
      <c r="E926" s="71"/>
      <c r="F926" s="116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68"/>
      <c r="T926" s="71"/>
    </row>
    <row r="927" spans="1:20" x14ac:dyDescent="0.25">
      <c r="A927" s="71"/>
      <c r="B927" s="71"/>
      <c r="C927" s="116"/>
      <c r="D927" s="71"/>
      <c r="E927" s="71"/>
      <c r="F927" s="116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68"/>
      <c r="T927" s="71"/>
    </row>
    <row r="928" spans="1:20" x14ac:dyDescent="0.25">
      <c r="A928" s="71"/>
      <c r="B928" s="71"/>
      <c r="C928" s="116"/>
      <c r="D928" s="71"/>
      <c r="E928" s="71"/>
      <c r="F928" s="116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68"/>
      <c r="T928" s="71"/>
    </row>
    <row r="929" spans="1:20" x14ac:dyDescent="0.25">
      <c r="A929" s="71"/>
      <c r="B929" s="71"/>
      <c r="C929" s="116"/>
      <c r="D929" s="71"/>
      <c r="E929" s="71"/>
      <c r="F929" s="116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68"/>
      <c r="T929" s="71"/>
    </row>
    <row r="930" spans="1:20" x14ac:dyDescent="0.25">
      <c r="A930" s="71"/>
      <c r="B930" s="71"/>
      <c r="C930" s="116"/>
      <c r="D930" s="71"/>
      <c r="E930" s="71"/>
      <c r="F930" s="116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68"/>
      <c r="T930" s="71"/>
    </row>
    <row r="931" spans="1:20" x14ac:dyDescent="0.25">
      <c r="A931" s="71"/>
      <c r="B931" s="71"/>
      <c r="C931" s="116"/>
      <c r="D931" s="71"/>
      <c r="E931" s="71"/>
      <c r="F931" s="116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68"/>
      <c r="T931" s="71"/>
    </row>
    <row r="932" spans="1:20" x14ac:dyDescent="0.25">
      <c r="A932" s="71"/>
      <c r="B932" s="71"/>
      <c r="C932" s="116"/>
      <c r="D932" s="71"/>
      <c r="E932" s="71"/>
      <c r="F932" s="116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68"/>
      <c r="T932" s="71"/>
    </row>
    <row r="933" spans="1:20" x14ac:dyDescent="0.25">
      <c r="A933" s="71"/>
      <c r="B933" s="71"/>
      <c r="C933" s="116"/>
      <c r="D933" s="71"/>
      <c r="E933" s="71"/>
      <c r="F933" s="116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68"/>
      <c r="T933" s="71"/>
    </row>
    <row r="934" spans="1:20" x14ac:dyDescent="0.25">
      <c r="A934" s="71"/>
      <c r="B934" s="71"/>
      <c r="C934" s="116"/>
      <c r="D934" s="71"/>
      <c r="E934" s="71"/>
      <c r="F934" s="116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68"/>
      <c r="T934" s="71"/>
    </row>
    <row r="935" spans="1:20" x14ac:dyDescent="0.25">
      <c r="A935" s="71"/>
      <c r="B935" s="71"/>
      <c r="C935" s="116"/>
      <c r="D935" s="71"/>
      <c r="E935" s="71"/>
      <c r="F935" s="116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68"/>
      <c r="T935" s="71"/>
    </row>
    <row r="936" spans="1:20" x14ac:dyDescent="0.25">
      <c r="A936" s="71"/>
      <c r="B936" s="71"/>
      <c r="C936" s="116"/>
      <c r="D936" s="71"/>
      <c r="E936" s="71"/>
      <c r="F936" s="116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68"/>
      <c r="T936" s="71"/>
    </row>
    <row r="937" spans="1:20" x14ac:dyDescent="0.25">
      <c r="A937" s="71"/>
      <c r="B937" s="71"/>
      <c r="C937" s="116"/>
      <c r="D937" s="71"/>
      <c r="E937" s="71"/>
      <c r="F937" s="116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68"/>
      <c r="T937" s="71"/>
    </row>
    <row r="938" spans="1:20" x14ac:dyDescent="0.25">
      <c r="A938" s="71"/>
      <c r="B938" s="71"/>
      <c r="C938" s="116"/>
      <c r="D938" s="71"/>
      <c r="E938" s="71"/>
      <c r="F938" s="116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68"/>
      <c r="T938" s="71"/>
    </row>
    <row r="939" spans="1:20" x14ac:dyDescent="0.25">
      <c r="A939" s="71"/>
      <c r="B939" s="71"/>
      <c r="C939" s="116"/>
      <c r="D939" s="71"/>
      <c r="E939" s="71"/>
      <c r="F939" s="116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68"/>
      <c r="T939" s="71"/>
    </row>
    <row r="940" spans="1:20" x14ac:dyDescent="0.25">
      <c r="A940" s="71"/>
      <c r="B940" s="71"/>
      <c r="C940" s="116"/>
      <c r="D940" s="71"/>
      <c r="E940" s="71"/>
      <c r="F940" s="116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68"/>
      <c r="T940" s="71"/>
    </row>
    <row r="941" spans="1:20" x14ac:dyDescent="0.25">
      <c r="A941" s="71"/>
      <c r="B941" s="71"/>
      <c r="C941" s="116"/>
      <c r="D941" s="71"/>
      <c r="E941" s="71"/>
      <c r="F941" s="116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68"/>
      <c r="T941" s="71"/>
    </row>
    <row r="942" spans="1:20" x14ac:dyDescent="0.25">
      <c r="A942" s="71"/>
      <c r="B942" s="71"/>
      <c r="C942" s="116"/>
      <c r="D942" s="71"/>
      <c r="E942" s="71"/>
      <c r="F942" s="116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68"/>
      <c r="T942" s="71"/>
    </row>
    <row r="943" spans="1:20" x14ac:dyDescent="0.25">
      <c r="A943" s="71"/>
      <c r="B943" s="71"/>
      <c r="C943" s="116"/>
      <c r="D943" s="71"/>
      <c r="E943" s="71"/>
      <c r="F943" s="116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68"/>
      <c r="T943" s="71"/>
    </row>
    <row r="944" spans="1:20" x14ac:dyDescent="0.25">
      <c r="A944" s="71"/>
      <c r="B944" s="71"/>
      <c r="C944" s="116"/>
      <c r="D944" s="71"/>
      <c r="E944" s="71"/>
      <c r="F944" s="116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68"/>
      <c r="T944" s="71"/>
    </row>
    <row r="945" spans="1:20" x14ac:dyDescent="0.25">
      <c r="A945" s="71"/>
      <c r="B945" s="71"/>
      <c r="C945" s="116"/>
      <c r="D945" s="71"/>
      <c r="E945" s="71"/>
      <c r="F945" s="116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68"/>
      <c r="T945" s="71"/>
    </row>
    <row r="946" spans="1:20" x14ac:dyDescent="0.25">
      <c r="A946" s="71"/>
      <c r="B946" s="71"/>
      <c r="C946" s="116"/>
      <c r="D946" s="71"/>
      <c r="E946" s="71"/>
      <c r="F946" s="116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68"/>
      <c r="T946" s="71"/>
    </row>
    <row r="947" spans="1:20" x14ac:dyDescent="0.25">
      <c r="A947" s="71"/>
      <c r="B947" s="71"/>
      <c r="C947" s="116"/>
      <c r="D947" s="71"/>
      <c r="E947" s="71"/>
      <c r="F947" s="116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68"/>
      <c r="T947" s="71"/>
    </row>
    <row r="948" spans="1:20" x14ac:dyDescent="0.25">
      <c r="A948" s="71"/>
      <c r="B948" s="71"/>
      <c r="C948" s="116"/>
      <c r="D948" s="71"/>
      <c r="E948" s="71"/>
      <c r="F948" s="116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68"/>
      <c r="T948" s="71"/>
    </row>
    <row r="949" spans="1:20" x14ac:dyDescent="0.25">
      <c r="A949" s="71"/>
      <c r="B949" s="71"/>
      <c r="C949" s="116"/>
      <c r="D949" s="71"/>
      <c r="E949" s="71"/>
      <c r="F949" s="116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68"/>
      <c r="T949" s="71"/>
    </row>
    <row r="950" spans="1:20" x14ac:dyDescent="0.25">
      <c r="A950" s="71"/>
      <c r="B950" s="71"/>
      <c r="C950" s="116"/>
      <c r="D950" s="71"/>
      <c r="E950" s="71"/>
      <c r="F950" s="116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68"/>
      <c r="T950" s="71"/>
    </row>
    <row r="951" spans="1:20" x14ac:dyDescent="0.25">
      <c r="A951" s="71"/>
      <c r="B951" s="71"/>
      <c r="C951" s="116"/>
      <c r="D951" s="71"/>
      <c r="E951" s="71"/>
      <c r="F951" s="116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68"/>
      <c r="T951" s="71"/>
    </row>
    <row r="952" spans="1:20" x14ac:dyDescent="0.25">
      <c r="A952" s="71"/>
      <c r="B952" s="71"/>
      <c r="C952" s="116"/>
      <c r="D952" s="71"/>
      <c r="E952" s="71"/>
      <c r="F952" s="116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68"/>
      <c r="T952" s="71"/>
    </row>
    <row r="953" spans="1:20" x14ac:dyDescent="0.25">
      <c r="A953" s="71"/>
      <c r="B953" s="71"/>
      <c r="C953" s="116"/>
      <c r="D953" s="71"/>
      <c r="E953" s="71"/>
      <c r="F953" s="116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68"/>
      <c r="T953" s="71"/>
    </row>
    <row r="954" spans="1:20" x14ac:dyDescent="0.25">
      <c r="A954" s="71"/>
      <c r="B954" s="71"/>
      <c r="C954" s="116"/>
      <c r="D954" s="71"/>
      <c r="E954" s="71"/>
      <c r="F954" s="116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68"/>
      <c r="T954" s="71"/>
    </row>
    <row r="955" spans="1:20" x14ac:dyDescent="0.25">
      <c r="A955" s="71"/>
      <c r="B955" s="71"/>
      <c r="C955" s="116"/>
      <c r="D955" s="71"/>
      <c r="E955" s="71"/>
      <c r="F955" s="116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68"/>
      <c r="T955" s="71"/>
    </row>
    <row r="956" spans="1:20" x14ac:dyDescent="0.25">
      <c r="A956" s="71"/>
      <c r="B956" s="71"/>
      <c r="C956" s="116"/>
      <c r="D956" s="71"/>
      <c r="E956" s="71"/>
      <c r="F956" s="116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68"/>
      <c r="T956" s="71"/>
    </row>
  </sheetData>
  <sortState ref="B1425:T1439">
    <sortCondition ref="D1344:D1355"/>
  </sortState>
  <mergeCells count="24">
    <mergeCell ref="S4:S6"/>
    <mergeCell ref="A4:A6"/>
    <mergeCell ref="C4:C6"/>
    <mergeCell ref="L5:L6"/>
    <mergeCell ref="M5:N5"/>
    <mergeCell ref="O5:O6"/>
    <mergeCell ref="P5:P6"/>
    <mergeCell ref="Q5:Q6"/>
    <mergeCell ref="A1:T1"/>
    <mergeCell ref="A3:T3"/>
    <mergeCell ref="B887:E887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A2:T2"/>
  </mergeCells>
  <phoneticPr fontId="21" type="noConversion"/>
  <conditionalFormatting sqref="B4:C4 B5:B6">
    <cfRule type="duplicateValues" dxfId="8" priority="276" stopIfTrue="1"/>
    <cfRule type="duplicateValues" dxfId="7" priority="277" stopIfTrue="1"/>
  </conditionalFormatting>
  <conditionalFormatting sqref="B182 B184">
    <cfRule type="duplicateValues" dxfId="6" priority="7"/>
  </conditionalFormatting>
  <conditionalFormatting sqref="B208:B209 B191 C210">
    <cfRule type="duplicateValues" dxfId="5" priority="5"/>
  </conditionalFormatting>
  <conditionalFormatting sqref="B215:C215">
    <cfRule type="duplicateValues" dxfId="4" priority="3"/>
  </conditionalFormatting>
  <conditionalFormatting sqref="B215:C215">
    <cfRule type="duplicateValues" dxfId="3" priority="4"/>
  </conditionalFormatting>
  <conditionalFormatting sqref="B195:B207 B185:B186">
    <cfRule type="duplicateValues" dxfId="2" priority="1290"/>
  </conditionalFormatting>
  <conditionalFormatting sqref="H902:H906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" footer="0"/>
  <pageSetup paperSize="5" scale="40" fitToHeight="0" orientation="landscape" r:id="rId1"/>
  <rowBreaks count="3" manualBreakCount="3">
    <brk id="77" max="19" man="1"/>
    <brk id="365" max="19" man="1"/>
    <brk id="65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MT EMPLEADOS FIJOS FEBRERO 2024</vt:lpstr>
      <vt:lpstr>'MT EMPLEADOS FIJOS FEBRERO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2024-03-07T15:20:28Z</cp:lastPrinted>
  <dcterms:created xsi:type="dcterms:W3CDTF">2018-09-18T20:01:26Z</dcterms:created>
  <dcterms:modified xsi:type="dcterms:W3CDTF">2024-03-07T16:25:53Z</dcterms:modified>
</cp:coreProperties>
</file>